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3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25"/>
  <c r="M25" s="1"/>
  <c r="K37"/>
  <c r="M37" s="1"/>
  <c r="K53"/>
  <c r="M53" s="1"/>
  <c r="K65"/>
  <c r="M65" s="1"/>
  <c r="K77"/>
  <c r="M77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17"/>
  <c r="M17" s="1"/>
  <c r="K29"/>
  <c r="M29" s="1"/>
  <c r="K41"/>
  <c r="M41" s="1"/>
  <c r="K49"/>
  <c r="M49" s="1"/>
  <c r="K57"/>
  <c r="M57" s="1"/>
  <c r="K73"/>
  <c r="M73" s="1"/>
  <c r="K81"/>
  <c r="M81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21"/>
  <c r="M21" s="1"/>
  <c r="K33"/>
  <c r="M33" s="1"/>
  <c r="K45"/>
  <c r="M45" s="1"/>
  <c r="K61"/>
  <c r="M61" s="1"/>
  <c r="K69"/>
  <c r="M69" s="1"/>
  <c r="K85"/>
  <c r="M85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B80"/>
  <c r="D80" s="1"/>
  <c r="B84"/>
  <c r="D84" s="1"/>
  <c r="Q84" s="1"/>
  <c r="B88"/>
  <c r="D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Q13" s="1"/>
  <c r="B17"/>
  <c r="D17" s="1"/>
  <c r="B21"/>
  <c r="D21" s="1"/>
  <c r="B25"/>
  <c r="D25" s="1"/>
  <c r="Q25" s="1"/>
  <c r="B29"/>
  <c r="D29" s="1"/>
  <c r="B33"/>
  <c r="D33" s="1"/>
  <c r="Q33" s="1"/>
  <c r="B37"/>
  <c r="D37" s="1"/>
  <c r="Q37" s="1"/>
  <c r="B41"/>
  <c r="D41" s="1"/>
  <c r="Q41" s="1"/>
  <c r="B45"/>
  <c r="D45" s="1"/>
  <c r="B49"/>
  <c r="D49" s="1"/>
  <c r="Q49" s="1"/>
  <c r="B53"/>
  <c r="D53" s="1"/>
  <c r="Q53" s="1"/>
  <c r="B57"/>
  <c r="D57" s="1"/>
  <c r="B61"/>
  <c r="D61" s="1"/>
  <c r="B65"/>
  <c r="D65" s="1"/>
  <c r="B69"/>
  <c r="D69" s="1"/>
  <c r="B73"/>
  <c r="D73" s="1"/>
  <c r="Q73" s="1"/>
  <c r="B77"/>
  <c r="D77" s="1"/>
  <c r="B81"/>
  <c r="D81" s="1"/>
  <c r="B85"/>
  <c r="D85" s="1"/>
  <c r="B89"/>
  <c r="D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81" i="81"/>
  <c r="Q96"/>
  <c r="Q52"/>
  <c r="Q10"/>
  <c r="Q32"/>
  <c r="Q20"/>
  <c r="Q97"/>
  <c r="Q85"/>
  <c r="Q80"/>
  <c r="Q48"/>
  <c r="Q68"/>
  <c r="Q36"/>
  <c r="Q69"/>
  <c r="Q21"/>
  <c r="Q77"/>
  <c r="Q29"/>
  <c r="Q92"/>
  <c r="Q76"/>
  <c r="Q60"/>
  <c r="Q44"/>
  <c r="Q28"/>
  <c r="Q12"/>
  <c r="Q65"/>
  <c r="Q70"/>
  <c r="Q89"/>
  <c r="Q57"/>
  <c r="Q9"/>
  <c r="Q88"/>
  <c r="Q72"/>
  <c r="Q56"/>
  <c r="Q40"/>
  <c r="Q24"/>
  <c r="Q8"/>
  <c r="Q61"/>
  <c r="Q45"/>
  <c r="Q1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7"/>
  <c r="AK99" i="29"/>
  <c r="AB92" i="63"/>
  <c r="AB80"/>
  <c r="AB60"/>
  <c r="AB56"/>
  <c r="AB28"/>
  <c r="AB97"/>
  <c r="AB97" i="62"/>
  <c r="AB93"/>
  <c r="AB89"/>
  <c r="AB85"/>
  <c r="AB73"/>
  <c r="AB69"/>
  <c r="AB57"/>
  <c r="AB5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8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U64"/>
  <c r="N64"/>
  <c r="U63"/>
  <c r="U62"/>
  <c r="N62"/>
  <c r="U61"/>
  <c r="N61"/>
  <c r="F61"/>
  <c r="U60"/>
  <c r="N60"/>
  <c r="F60"/>
  <c r="U59"/>
  <c r="U58"/>
  <c r="N58"/>
  <c r="F58"/>
  <c r="U57"/>
  <c r="N57"/>
  <c r="F57"/>
  <c r="U56"/>
  <c r="N56"/>
  <c r="U55"/>
  <c r="F55"/>
  <c r="U54"/>
  <c r="N54"/>
  <c r="U53"/>
  <c r="N53"/>
  <c r="U52"/>
  <c r="N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93" i="63" l="1"/>
  <c r="F81"/>
  <c r="F63"/>
  <c r="F10" i="58"/>
  <c r="F6"/>
  <c r="F98" i="61"/>
  <c r="F66"/>
  <c r="F56"/>
  <c r="F50"/>
  <c r="F22"/>
  <c r="F14"/>
  <c r="F10" i="63"/>
  <c r="F89" i="56"/>
  <c r="F37"/>
  <c r="I99" i="81"/>
  <c r="O99"/>
  <c r="L99"/>
  <c r="F99"/>
  <c r="C99"/>
  <c r="F59" i="63"/>
  <c r="F53"/>
  <c r="C99"/>
  <c r="F8"/>
  <c r="B99"/>
  <c r="F65"/>
  <c r="C99" i="56"/>
  <c r="F28"/>
  <c r="B99"/>
  <c r="C99" i="55"/>
  <c r="F12"/>
  <c r="F91" i="58"/>
  <c r="F55"/>
  <c r="F76" i="57"/>
  <c r="C99"/>
  <c r="F22"/>
  <c r="F1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M29" i="65"/>
  <c r="D29" i="55" s="1"/>
  <c r="M30" i="65"/>
  <c r="D30" i="55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M48" i="65"/>
  <c r="D48" i="55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N44"/>
  <c r="O44" s="1"/>
  <c r="N48"/>
  <c r="O48" s="1"/>
  <c r="N52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32"/>
  <c r="O32"/>
  <c r="V40"/>
  <c r="V16"/>
  <c r="O16"/>
  <c r="V24"/>
  <c r="O98"/>
  <c r="V24" i="56"/>
  <c r="V26"/>
  <c r="V42"/>
  <c r="N8" i="55"/>
  <c r="F9"/>
  <c r="I99"/>
  <c r="M99"/>
  <c r="G10"/>
  <c r="N12"/>
  <c r="O12" s="1"/>
  <c r="F13"/>
  <c r="N28"/>
  <c r="F29"/>
  <c r="G42"/>
  <c r="N44"/>
  <c r="F45"/>
  <c r="G58"/>
  <c r="N60"/>
  <c r="O60" s="1"/>
  <c r="F61"/>
  <c r="O72"/>
  <c r="O80"/>
  <c r="O92"/>
  <c r="O45" i="56"/>
  <c r="O65"/>
  <c r="V66" i="55"/>
  <c r="V82"/>
  <c r="O15" i="56"/>
  <c r="V36"/>
  <c r="V94"/>
  <c r="V12" i="55"/>
  <c r="V44"/>
  <c r="V60"/>
  <c r="V11" i="56"/>
  <c r="V18"/>
  <c r="V27"/>
  <c r="V32"/>
  <c r="V50"/>
  <c r="B99" i="55"/>
  <c r="F3"/>
  <c r="K99"/>
  <c r="F5"/>
  <c r="O19"/>
  <c r="N20"/>
  <c r="O20" s="1"/>
  <c r="F21"/>
  <c r="N36"/>
  <c r="O36" s="1"/>
  <c r="F37"/>
  <c r="N52"/>
  <c r="O52" s="1"/>
  <c r="F53"/>
  <c r="O76"/>
  <c r="O5" i="56"/>
  <c r="O21"/>
  <c r="O37"/>
  <c r="O53"/>
  <c r="O61"/>
  <c r="O69"/>
  <c r="O77"/>
  <c r="O93"/>
  <c r="O70" i="55"/>
  <c r="O86"/>
  <c r="V82" i="56"/>
  <c r="J99" i="55"/>
  <c r="N24"/>
  <c r="O24" s="1"/>
  <c r="N40"/>
  <c r="O40" s="1"/>
  <c r="N56"/>
  <c r="O96"/>
  <c r="O56" i="56"/>
  <c r="V54" i="58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50"/>
  <c r="V82"/>
  <c r="V80" i="55"/>
  <c r="V84"/>
  <c r="V88"/>
  <c r="V92"/>
  <c r="V96"/>
  <c r="F3" i="56"/>
  <c r="V5"/>
  <c r="V9"/>
  <c r="V13"/>
  <c r="V17"/>
  <c r="V21"/>
  <c r="V25"/>
  <c r="V33"/>
  <c r="V37"/>
  <c r="V41"/>
  <c r="V45"/>
  <c r="V49"/>
  <c r="V53"/>
  <c r="V57"/>
  <c r="V61"/>
  <c r="V65"/>
  <c r="V69"/>
  <c r="V73"/>
  <c r="V77"/>
  <c r="V81"/>
  <c r="V85"/>
  <c r="V93"/>
  <c r="V97"/>
  <c r="N3" i="57"/>
  <c r="V33" i="58"/>
  <c r="O65"/>
  <c r="N3" i="56"/>
  <c r="G88" i="57"/>
  <c r="N90"/>
  <c r="F91"/>
  <c r="K99" i="58"/>
  <c r="U99"/>
  <c r="F9"/>
  <c r="F17"/>
  <c r="V26"/>
  <c r="V42"/>
  <c r="V74"/>
  <c r="O74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N99"/>
  <c r="P99" s="1"/>
  <c r="K99"/>
  <c r="M99" s="1"/>
  <c r="H99"/>
  <c r="J99" s="1"/>
  <c r="O78" i="56"/>
  <c r="O62"/>
  <c r="E99" i="81"/>
  <c r="G99" s="1"/>
  <c r="O66" i="56"/>
  <c r="O46"/>
  <c r="O26"/>
  <c r="O54"/>
  <c r="O30"/>
  <c r="O10"/>
  <c r="O78" i="55"/>
  <c r="O74"/>
  <c r="O66"/>
  <c r="O84" i="56"/>
  <c r="O7"/>
  <c r="O51"/>
  <c r="O23"/>
  <c r="O13"/>
  <c r="G95" i="55"/>
  <c r="V95" s="1"/>
  <c r="G79"/>
  <c r="V79" s="1"/>
  <c r="G71"/>
  <c r="V71" s="1"/>
  <c r="G51"/>
  <c r="O51" s="1"/>
  <c r="G48"/>
  <c r="G47"/>
  <c r="V47" s="1"/>
  <c r="O44"/>
  <c r="G35"/>
  <c r="V35" s="1"/>
  <c r="G31"/>
  <c r="V31" s="1"/>
  <c r="G28"/>
  <c r="V28" s="1"/>
  <c r="G27"/>
  <c r="G23"/>
  <c r="V23" s="1"/>
  <c r="G18"/>
  <c r="V18" s="1"/>
  <c r="G14"/>
  <c r="V14" s="1"/>
  <c r="G13"/>
  <c r="O13" s="1"/>
  <c r="V64"/>
  <c r="O56"/>
  <c r="G26"/>
  <c r="O26" s="1"/>
  <c r="O92" i="56"/>
  <c r="O60"/>
  <c r="O52"/>
  <c r="O47"/>
  <c r="O40"/>
  <c r="V39"/>
  <c r="O35"/>
  <c r="F99"/>
  <c r="O28"/>
  <c r="O85"/>
  <c r="O57"/>
  <c r="O29"/>
  <c r="G68" i="55"/>
  <c r="O62"/>
  <c r="G55"/>
  <c r="V55" s="1"/>
  <c r="G46"/>
  <c r="V46" s="1"/>
  <c r="G30"/>
  <c r="V30" s="1"/>
  <c r="O38"/>
  <c r="O9"/>
  <c r="O45" i="58"/>
  <c r="G98" i="57"/>
  <c r="V98" s="1"/>
  <c r="G82"/>
  <c r="V82" s="1"/>
  <c r="G14"/>
  <c r="V14" s="1"/>
  <c r="V25" i="58"/>
  <c r="O57"/>
  <c r="G90" i="57"/>
  <c r="V90" s="1"/>
  <c r="G86"/>
  <c r="O86" s="1"/>
  <c r="G70"/>
  <c r="V70" s="1"/>
  <c r="G54"/>
  <c r="V5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4" i="55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O70" i="57" l="1"/>
  <c r="O54"/>
  <c r="O79" i="55"/>
  <c r="V13"/>
  <c r="O43" i="58"/>
  <c r="O98" i="57"/>
  <c r="O30" i="55"/>
  <c r="Q99" i="81"/>
  <c r="O4" i="56"/>
  <c r="O71" i="55"/>
  <c r="V51"/>
  <c r="O48"/>
  <c r="V48"/>
  <c r="O47"/>
  <c r="O35"/>
  <c r="O31"/>
  <c r="O28"/>
  <c r="V27"/>
  <c r="O27"/>
  <c r="O23"/>
  <c r="O14"/>
  <c r="V26"/>
  <c r="O68"/>
  <c r="V68"/>
  <c r="O55"/>
  <c r="O46"/>
  <c r="O82" i="57"/>
  <c r="V13"/>
  <c r="O5"/>
  <c r="O11" i="58"/>
  <c r="O90" i="57"/>
  <c r="O2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P36" i="78"/>
  <c r="L25"/>
  <c r="N17"/>
  <c r="H3"/>
  <c r="H4"/>
  <c r="P22"/>
  <c r="I96"/>
  <c r="G91"/>
  <c r="I89"/>
  <c r="P37"/>
  <c r="O19"/>
  <c r="H36"/>
  <c r="G22"/>
  <c r="O16"/>
  <c r="N11"/>
  <c r="N81"/>
  <c r="B14"/>
  <c r="I54"/>
  <c r="I21"/>
  <c r="K27"/>
  <c r="B84"/>
  <c r="I27"/>
  <c r="O63"/>
  <c r="G58"/>
  <c r="J38"/>
  <c r="H11"/>
  <c r="K48"/>
  <c r="G37"/>
  <c r="I42"/>
  <c r="G30"/>
  <c r="N92"/>
  <c r="Q61"/>
  <c r="K40"/>
  <c r="B61"/>
  <c r="P35"/>
  <c r="I22"/>
  <c r="B57"/>
  <c r="G31"/>
  <c r="N76"/>
  <c r="L46"/>
  <c r="L31"/>
  <c r="L8"/>
  <c r="H71"/>
  <c r="L65"/>
  <c r="J54"/>
  <c r="O49"/>
  <c r="K6"/>
  <c r="N47"/>
  <c r="I51"/>
  <c r="B55"/>
  <c r="N31"/>
  <c r="L61"/>
  <c r="O92"/>
  <c r="L63"/>
  <c r="J15"/>
  <c r="K8"/>
  <c r="I35"/>
  <c r="H43"/>
  <c r="G19"/>
  <c r="G9"/>
  <c r="H78"/>
  <c r="I45"/>
  <c r="G83"/>
  <c r="H67"/>
  <c r="B78"/>
  <c r="I62"/>
  <c r="B98"/>
  <c r="H85"/>
  <c r="J21"/>
  <c r="J50"/>
  <c r="K60"/>
  <c r="B48"/>
  <c r="Q81"/>
  <c r="L59"/>
  <c r="Q96"/>
  <c r="Q22"/>
  <c r="O56"/>
  <c r="L23"/>
  <c r="N49"/>
  <c r="N97"/>
  <c r="L91"/>
  <c r="I16"/>
  <c r="Q90"/>
  <c r="J86"/>
  <c r="P70"/>
  <c r="H84"/>
  <c r="L55"/>
  <c r="H34"/>
  <c r="P34"/>
  <c r="N93"/>
  <c r="L43"/>
  <c r="G17"/>
  <c r="J96"/>
  <c r="Q67"/>
  <c r="N51"/>
  <c r="H63"/>
  <c r="I30"/>
  <c r="Q48"/>
  <c r="I25"/>
  <c r="B10"/>
  <c r="J11"/>
  <c r="K83"/>
  <c r="H50"/>
  <c r="H40"/>
  <c r="N12"/>
  <c r="G55"/>
  <c r="J60"/>
  <c r="I65"/>
  <c r="L34"/>
  <c r="B4"/>
  <c r="H25"/>
  <c r="B45"/>
  <c r="G62"/>
  <c r="B5"/>
  <c r="G34"/>
  <c r="I90"/>
  <c r="L77"/>
  <c r="H76"/>
  <c r="G42"/>
  <c r="P73"/>
  <c r="O47"/>
  <c r="H45"/>
  <c r="L26"/>
  <c r="O69"/>
  <c r="P16"/>
  <c r="P93"/>
  <c r="L48"/>
  <c r="G86"/>
  <c r="O36"/>
  <c r="P7"/>
  <c r="Q39"/>
  <c r="P78"/>
  <c r="H46"/>
  <c r="G48"/>
  <c r="L27"/>
  <c r="N36"/>
  <c r="B81"/>
  <c r="K15"/>
  <c r="N25"/>
  <c r="J14"/>
  <c r="L35"/>
  <c r="Q34"/>
  <c r="Q42"/>
  <c r="O4"/>
  <c r="N4"/>
  <c r="L79"/>
  <c r="Q20"/>
  <c r="N96"/>
  <c r="L42"/>
  <c r="B6"/>
  <c r="N29"/>
  <c r="K41"/>
  <c r="B72"/>
  <c r="P61"/>
  <c r="G60"/>
  <c r="B33"/>
  <c r="O18"/>
  <c r="I80"/>
  <c r="Q59"/>
  <c r="I67"/>
  <c r="P4"/>
  <c r="K81"/>
  <c r="H18"/>
  <c r="N66"/>
  <c r="B86"/>
  <c r="K21"/>
  <c r="B15"/>
  <c r="H2"/>
  <c r="L32"/>
  <c r="P31"/>
  <c r="N19"/>
  <c r="B27"/>
  <c r="O7"/>
  <c r="N59"/>
  <c r="G32"/>
  <c r="K78"/>
  <c r="Q92"/>
  <c r="J94"/>
  <c r="I9"/>
  <c r="L57"/>
  <c r="I19"/>
  <c r="P64"/>
  <c r="B62"/>
  <c r="H10"/>
  <c r="Q7"/>
  <c r="N7"/>
  <c r="O43"/>
  <c r="G39"/>
  <c r="P6"/>
  <c r="O85"/>
  <c r="L3"/>
  <c r="B47"/>
  <c r="N62"/>
  <c r="N87"/>
  <c r="P25"/>
  <c r="J85"/>
  <c r="J66"/>
  <c r="I39"/>
  <c r="I44"/>
  <c r="B63"/>
  <c r="G68"/>
  <c r="B34"/>
  <c r="K69"/>
  <c r="O91"/>
  <c r="B54"/>
  <c r="B52"/>
  <c r="J17"/>
  <c r="Q72"/>
  <c r="K96"/>
  <c r="O88"/>
  <c r="O30"/>
  <c r="K4"/>
  <c r="B74"/>
  <c r="O97"/>
  <c r="O33"/>
  <c r="J58"/>
  <c r="L29"/>
  <c r="O70"/>
  <c r="P81"/>
  <c r="J25"/>
  <c r="Q83"/>
  <c r="P12"/>
  <c r="K98"/>
  <c r="Q15"/>
  <c r="G21"/>
  <c r="G35"/>
  <c r="K97"/>
  <c r="Q4"/>
  <c r="G56"/>
  <c r="O41"/>
  <c r="K94"/>
  <c r="B80"/>
  <c r="H30"/>
  <c r="O3"/>
  <c r="Q73"/>
  <c r="Q47"/>
  <c r="O48"/>
  <c r="K50"/>
  <c r="K32"/>
  <c r="G67"/>
  <c r="H35"/>
  <c r="L9"/>
  <c r="K46"/>
  <c r="G6"/>
  <c r="K65"/>
  <c r="N43"/>
  <c r="B13"/>
  <c r="I34"/>
  <c r="I10"/>
  <c r="N6"/>
  <c r="J95"/>
  <c r="B46"/>
  <c r="P83"/>
  <c r="I72"/>
  <c r="O10"/>
  <c r="P84"/>
  <c r="B7"/>
  <c r="J83"/>
  <c r="N15"/>
  <c r="H41"/>
  <c r="J97"/>
  <c r="B75"/>
  <c r="K77"/>
  <c r="L78"/>
  <c r="G72"/>
  <c r="L14"/>
  <c r="G77"/>
  <c r="B65"/>
  <c r="Q9"/>
  <c r="H66"/>
  <c r="O5"/>
  <c r="B92"/>
  <c r="N34"/>
  <c r="Q29"/>
  <c r="H96"/>
  <c r="N20"/>
  <c r="H29"/>
  <c r="O66"/>
  <c r="G63"/>
  <c r="B30"/>
  <c r="H74"/>
  <c r="J84"/>
  <c r="G93"/>
  <c r="B9"/>
  <c r="K62"/>
  <c r="I52"/>
  <c r="J7"/>
  <c r="L30"/>
  <c r="L84"/>
  <c r="L96"/>
  <c r="O20"/>
  <c r="I71"/>
  <c r="I75"/>
  <c r="O29"/>
  <c r="B11"/>
  <c r="G24"/>
  <c r="H62"/>
  <c r="G36"/>
  <c r="L94"/>
  <c r="G38"/>
  <c r="K45"/>
  <c r="H12"/>
  <c r="Q54"/>
  <c r="I94"/>
  <c r="N26"/>
  <c r="B85"/>
  <c r="L69"/>
  <c r="J61"/>
  <c r="K31"/>
  <c r="K20"/>
  <c r="H79"/>
  <c r="N84"/>
  <c r="O84"/>
  <c r="J76"/>
  <c r="L36"/>
  <c r="H33"/>
  <c r="Q77"/>
  <c r="P62"/>
  <c r="Q84"/>
  <c r="P44"/>
  <c r="O34"/>
  <c r="P80"/>
  <c r="J12"/>
  <c r="L62"/>
  <c r="K59"/>
  <c r="O98"/>
  <c r="H19"/>
  <c r="P27"/>
  <c r="Q91"/>
  <c r="J27"/>
  <c r="N75"/>
  <c r="P5"/>
  <c r="P10"/>
  <c r="G25"/>
  <c r="N14"/>
  <c r="J43"/>
  <c r="L81"/>
  <c r="L90"/>
  <c r="N40"/>
  <c r="L39"/>
  <c r="B12"/>
  <c r="Q87"/>
  <c r="J4"/>
  <c r="Q45"/>
  <c r="I70"/>
  <c r="Q12"/>
  <c r="Q62"/>
  <c r="L86"/>
  <c r="P17"/>
  <c r="B42"/>
  <c r="B67"/>
  <c r="H6"/>
  <c r="B76"/>
  <c r="O76"/>
  <c r="I59"/>
  <c r="H49"/>
  <c r="J45"/>
  <c r="N50"/>
  <c r="H88"/>
  <c r="G41"/>
  <c r="P98"/>
  <c r="L71"/>
  <c r="L45"/>
  <c r="I14"/>
  <c r="L73"/>
  <c r="N30"/>
  <c r="B39"/>
  <c r="G94"/>
  <c r="J93"/>
  <c r="Q10"/>
  <c r="L52"/>
  <c r="B79"/>
  <c r="H32"/>
  <c r="B26"/>
  <c r="O57"/>
  <c r="Q38"/>
  <c r="K14"/>
  <c r="I23"/>
  <c r="J13"/>
  <c r="N67"/>
  <c r="P90"/>
  <c r="L21"/>
  <c r="J62"/>
  <c r="J31"/>
  <c r="K90"/>
  <c r="O46"/>
  <c r="I49"/>
  <c r="Q79"/>
  <c r="N71"/>
  <c r="J65"/>
  <c r="J71"/>
  <c r="K3"/>
  <c r="L87"/>
  <c r="I38"/>
  <c r="K47"/>
  <c r="I50"/>
  <c r="N22"/>
  <c r="G89"/>
  <c r="K42"/>
  <c r="L82"/>
  <c r="Q23"/>
  <c r="O21"/>
  <c r="B31"/>
  <c r="P19"/>
  <c r="G82"/>
  <c r="N41"/>
  <c r="P55"/>
  <c r="Q19"/>
  <c r="N98"/>
  <c r="P63"/>
  <c r="Q6"/>
  <c r="G2"/>
  <c r="L33"/>
  <c r="L40"/>
  <c r="Q74"/>
  <c r="I29"/>
  <c r="I91"/>
  <c r="L92"/>
  <c r="N72"/>
  <c r="L19"/>
  <c r="P43"/>
  <c r="L97"/>
  <c r="B66"/>
  <c r="K73"/>
  <c r="I31"/>
  <c r="G11"/>
  <c r="N45"/>
  <c r="N23"/>
  <c r="L66"/>
  <c r="O83"/>
  <c r="G61"/>
  <c r="K88"/>
  <c r="O15"/>
  <c r="P21"/>
  <c r="K36"/>
  <c r="B53"/>
  <c r="N63"/>
  <c r="N38"/>
  <c r="N21"/>
  <c r="B82"/>
  <c r="O61"/>
  <c r="H98"/>
  <c r="K54"/>
  <c r="G43"/>
  <c r="G40"/>
  <c r="K22"/>
  <c r="N90"/>
  <c r="P69"/>
  <c r="N24"/>
  <c r="J55"/>
  <c r="L24"/>
  <c r="H16"/>
  <c r="J51"/>
  <c r="O38"/>
  <c r="Q51"/>
  <c r="H69"/>
  <c r="J68"/>
  <c r="K16"/>
  <c r="K89"/>
  <c r="K19"/>
  <c r="Q56"/>
  <c r="J40"/>
  <c r="H47"/>
  <c r="G98"/>
  <c r="B49"/>
  <c r="K11"/>
  <c r="J5"/>
  <c r="G18"/>
  <c r="P57"/>
  <c r="G96"/>
  <c r="G3"/>
  <c r="Q30"/>
  <c r="N39"/>
  <c r="O54"/>
  <c r="P76"/>
  <c r="G15"/>
  <c r="J26"/>
  <c r="O14"/>
  <c r="H17"/>
  <c r="B22"/>
  <c r="Q17"/>
  <c r="L67"/>
  <c r="J36"/>
  <c r="J72"/>
  <c r="L50"/>
  <c r="K56"/>
  <c r="B71"/>
  <c r="H82"/>
  <c r="O52"/>
  <c r="N60"/>
  <c r="K39"/>
  <c r="L64"/>
  <c r="N57"/>
  <c r="Q50"/>
  <c r="B56"/>
  <c r="G85"/>
  <c r="O64"/>
  <c r="I36"/>
  <c r="H81"/>
  <c r="K74"/>
  <c r="Q31"/>
  <c r="I6"/>
  <c r="B73"/>
  <c r="K51"/>
  <c r="P48"/>
  <c r="J67"/>
  <c r="J28"/>
  <c r="G69"/>
  <c r="K30"/>
  <c r="H73"/>
  <c r="G33"/>
  <c r="P67"/>
  <c r="L47"/>
  <c r="K25"/>
  <c r="G12"/>
  <c r="B50"/>
  <c r="Q36"/>
  <c r="O96"/>
  <c r="I63"/>
  <c r="K18"/>
  <c r="B37"/>
  <c r="N64"/>
  <c r="H39"/>
  <c r="G52"/>
  <c r="K7"/>
  <c r="G65"/>
  <c r="P82"/>
  <c r="K82"/>
  <c r="P88"/>
  <c r="I85"/>
  <c r="L74"/>
  <c r="I53"/>
  <c r="N13"/>
  <c r="I28"/>
  <c r="I3"/>
  <c r="J32"/>
  <c r="L15"/>
  <c r="O25"/>
  <c r="P14"/>
  <c r="Q46"/>
  <c r="Q16"/>
  <c r="L11"/>
  <c r="B51"/>
  <c r="O37"/>
  <c r="H8"/>
  <c r="J20"/>
  <c r="Q64"/>
  <c r="B58"/>
  <c r="L76"/>
  <c r="I47"/>
  <c r="Q26"/>
  <c r="I93"/>
  <c r="K9"/>
  <c r="K53"/>
  <c r="J74"/>
  <c r="P41"/>
  <c r="O86"/>
  <c r="J56"/>
  <c r="L89"/>
  <c r="G16"/>
  <c r="Q49"/>
  <c r="H90"/>
  <c r="Q32"/>
  <c r="O32"/>
  <c r="P96"/>
  <c r="N55"/>
  <c r="H26"/>
  <c r="O67"/>
  <c r="N28"/>
  <c r="O74"/>
  <c r="Q76"/>
  <c r="L93"/>
  <c r="K38"/>
  <c r="L49"/>
  <c r="K61"/>
  <c r="H23"/>
  <c r="G71"/>
  <c r="J22"/>
  <c r="J91"/>
  <c r="B24"/>
  <c r="G4"/>
  <c r="J16"/>
  <c r="N54"/>
  <c r="J23"/>
  <c r="J89"/>
  <c r="P68"/>
  <c r="K24"/>
  <c r="Q18"/>
  <c r="N61"/>
  <c r="J46"/>
  <c r="H42"/>
  <c r="I73"/>
  <c r="O27"/>
  <c r="I40"/>
  <c r="H44"/>
  <c r="H28"/>
  <c r="H64"/>
  <c r="H58"/>
  <c r="F1"/>
  <c r="G64"/>
  <c r="N69"/>
  <c r="P65"/>
  <c r="K10"/>
  <c r="H15"/>
  <c r="O51"/>
  <c r="I79"/>
  <c r="N88"/>
  <c r="H53"/>
  <c r="I7"/>
  <c r="K85"/>
  <c r="J35"/>
  <c r="O53"/>
  <c r="H65"/>
  <c r="B70"/>
  <c r="J3"/>
  <c r="I13"/>
  <c r="K13"/>
  <c r="O68"/>
  <c r="I86"/>
  <c r="B89"/>
  <c r="K86"/>
  <c r="Q78"/>
  <c r="K64"/>
  <c r="H51"/>
  <c r="P71"/>
  <c r="O45"/>
  <c r="H38"/>
  <c r="P11"/>
  <c r="G49"/>
  <c r="K79"/>
  <c r="O13"/>
  <c r="Q88"/>
  <c r="J37"/>
  <c r="N5"/>
  <c r="L60"/>
  <c r="G50"/>
  <c r="P92"/>
  <c r="Q43"/>
  <c r="P15"/>
  <c r="Q21"/>
  <c r="B59"/>
  <c r="J78"/>
  <c r="J34"/>
  <c r="P66"/>
  <c r="Q71"/>
  <c r="O50"/>
  <c r="I74"/>
  <c r="J41"/>
  <c r="G13"/>
  <c r="L28"/>
  <c r="I37"/>
  <c r="O79"/>
  <c r="P87"/>
  <c r="P60"/>
  <c r="H61"/>
  <c r="G44"/>
  <c r="Q60"/>
  <c r="N82"/>
  <c r="G74"/>
  <c r="K17"/>
  <c r="G28"/>
  <c r="H21"/>
  <c r="N74"/>
  <c r="I8"/>
  <c r="H5"/>
  <c r="Q86"/>
  <c r="I15"/>
  <c r="B8"/>
  <c r="H52"/>
  <c r="J75"/>
  <c r="G10"/>
  <c r="G53"/>
  <c r="Q68"/>
  <c r="O8"/>
  <c r="N94"/>
  <c r="B43"/>
  <c r="G75"/>
  <c r="P53"/>
  <c r="Q5"/>
  <c r="K66"/>
  <c r="N80"/>
  <c r="K68"/>
  <c r="J53"/>
  <c r="H54"/>
  <c r="B88"/>
  <c r="B94"/>
  <c r="N48"/>
  <c r="B95"/>
  <c r="B28"/>
  <c r="J48"/>
  <c r="K5"/>
  <c r="O72"/>
  <c r="P23"/>
  <c r="G92"/>
  <c r="B41"/>
  <c r="B87"/>
  <c r="H80"/>
  <c r="P77"/>
  <c r="H56"/>
  <c r="Q98"/>
  <c r="N95"/>
  <c r="P30"/>
  <c r="H13"/>
  <c r="I60"/>
  <c r="P40"/>
  <c r="B36"/>
  <c r="K91"/>
  <c r="L68"/>
  <c r="G20"/>
  <c r="H20"/>
  <c r="K44"/>
  <c r="Q63"/>
  <c r="Q24"/>
  <c r="B29"/>
  <c r="I87"/>
  <c r="P28"/>
  <c r="I26"/>
  <c r="J33"/>
  <c r="H75"/>
  <c r="B23"/>
  <c r="D1"/>
  <c r="G95"/>
  <c r="J44"/>
  <c r="L6"/>
  <c r="I32"/>
  <c r="K58"/>
  <c r="H77"/>
  <c r="G26"/>
  <c r="J73"/>
  <c r="G7"/>
  <c r="H87"/>
  <c r="I58"/>
  <c r="L72"/>
  <c r="O81"/>
  <c r="N44"/>
  <c r="P56"/>
  <c r="O39"/>
  <c r="O58"/>
  <c r="L16"/>
  <c r="G73"/>
  <c r="G70"/>
  <c r="K93"/>
  <c r="I55"/>
  <c r="I78"/>
  <c r="L20"/>
  <c r="B38"/>
  <c r="J52"/>
  <c r="Q95"/>
  <c r="N53"/>
  <c r="O42"/>
  <c r="O44"/>
  <c r="H70"/>
  <c r="B2"/>
  <c r="L83"/>
  <c r="J59"/>
  <c r="N9"/>
  <c r="L95"/>
  <c r="P18"/>
  <c r="G76"/>
  <c r="H72"/>
  <c r="L5"/>
  <c r="I56"/>
  <c r="Q3"/>
  <c r="I68"/>
  <c r="N86"/>
  <c r="L12"/>
  <c r="I48"/>
  <c r="J64"/>
  <c r="H59"/>
  <c r="L56"/>
  <c r="Q80"/>
  <c r="O78"/>
  <c r="N33"/>
  <c r="N35"/>
  <c r="N16"/>
  <c r="P8"/>
  <c r="H97"/>
  <c r="P49"/>
  <c r="G78"/>
  <c r="G97"/>
  <c r="N91"/>
  <c r="Q41"/>
  <c r="Q85"/>
  <c r="N89"/>
  <c r="Q55"/>
  <c r="B32"/>
  <c r="O73"/>
  <c r="L70"/>
  <c r="H27"/>
  <c r="H57"/>
  <c r="I81"/>
  <c r="L22"/>
  <c r="L53"/>
  <c r="I77"/>
  <c r="H86"/>
  <c r="J8"/>
  <c r="P50"/>
  <c r="O28"/>
  <c r="N68"/>
  <c r="K95"/>
  <c r="B40"/>
  <c r="Q11"/>
  <c r="B25"/>
  <c r="O65"/>
  <c r="P46"/>
  <c r="K26"/>
  <c r="P45"/>
  <c r="P20"/>
  <c r="J24"/>
  <c r="P42"/>
  <c r="K70"/>
  <c r="I92"/>
  <c r="K43"/>
  <c r="O31"/>
  <c r="H7"/>
  <c r="O11"/>
  <c r="G84"/>
  <c r="B97"/>
  <c r="J18"/>
  <c r="P85"/>
  <c r="K52"/>
  <c r="H14"/>
  <c r="J19"/>
  <c r="O71"/>
  <c r="O12"/>
  <c r="L54"/>
  <c r="P39"/>
  <c r="J6"/>
  <c r="P9"/>
  <c r="K34"/>
  <c r="K57"/>
  <c r="Q14"/>
  <c r="N78"/>
  <c r="E1"/>
  <c r="L88"/>
  <c r="K63"/>
  <c r="O80"/>
  <c r="N73"/>
  <c r="N3"/>
  <c r="B21"/>
  <c r="B68"/>
  <c r="H9"/>
  <c r="P3"/>
  <c r="O17"/>
  <c r="G54"/>
  <c r="O62"/>
  <c r="I57"/>
  <c r="J82"/>
  <c r="Q57"/>
  <c r="G87"/>
  <c r="Q8"/>
  <c r="P91"/>
  <c r="P86"/>
  <c r="I11"/>
  <c r="G8"/>
  <c r="N56"/>
  <c r="B3"/>
  <c r="P94"/>
  <c r="I12"/>
  <c r="G14"/>
  <c r="O94"/>
  <c r="Q52"/>
  <c r="J10"/>
  <c r="Q27"/>
  <c r="P52"/>
  <c r="P89"/>
  <c r="P38"/>
  <c r="L85"/>
  <c r="H37"/>
  <c r="G45"/>
  <c r="O40"/>
  <c r="K37"/>
  <c r="O60"/>
  <c r="H24"/>
  <c r="J92"/>
  <c r="L98"/>
  <c r="J77"/>
  <c r="N37"/>
  <c r="L58"/>
  <c r="O93"/>
  <c r="B60"/>
  <c r="B16"/>
  <c r="H93"/>
  <c r="P58"/>
  <c r="K84"/>
  <c r="L18"/>
  <c r="J80"/>
  <c r="O90"/>
  <c r="H95"/>
  <c r="P29"/>
  <c r="H48"/>
  <c r="K35"/>
  <c r="G81"/>
  <c r="O55"/>
  <c r="I69"/>
  <c r="L10"/>
  <c r="J79"/>
  <c r="N83"/>
  <c r="G47"/>
  <c r="B17"/>
  <c r="I95"/>
  <c r="G46"/>
  <c r="G66"/>
  <c r="O23"/>
  <c r="Q25"/>
  <c r="O24"/>
  <c r="O59"/>
  <c r="J69"/>
  <c r="K87"/>
  <c r="P72"/>
  <c r="J47"/>
  <c r="B69"/>
  <c r="L13"/>
  <c r="I83"/>
  <c r="Q44"/>
  <c r="H22"/>
  <c r="B44"/>
  <c r="J87"/>
  <c r="J70"/>
  <c r="L7"/>
  <c r="Q37"/>
  <c r="G27"/>
  <c r="L75"/>
  <c r="P24"/>
  <c r="G90"/>
  <c r="Q13"/>
  <c r="Q33"/>
  <c r="P51"/>
  <c r="N10"/>
  <c r="J63"/>
  <c r="O95"/>
  <c r="K67"/>
  <c r="J98"/>
  <c r="B19"/>
  <c r="N77"/>
  <c r="O87"/>
  <c r="I5"/>
  <c r="K92"/>
  <c r="N18"/>
  <c r="H89"/>
  <c r="J88"/>
  <c r="O22"/>
  <c r="B77"/>
  <c r="G59"/>
  <c r="K55"/>
  <c r="B18"/>
  <c r="I61"/>
  <c r="J49"/>
  <c r="J9"/>
  <c r="N79"/>
  <c r="B90"/>
  <c r="G79"/>
  <c r="I76"/>
  <c r="O26"/>
  <c r="K76"/>
  <c r="J39"/>
  <c r="G80"/>
  <c r="B20"/>
  <c r="I82"/>
  <c r="Q40"/>
  <c r="I41"/>
  <c r="P95"/>
  <c r="O82"/>
  <c r="Q66"/>
  <c r="N42"/>
  <c r="K75"/>
  <c r="I17"/>
  <c r="O6"/>
  <c r="I24"/>
  <c r="P97"/>
  <c r="O35"/>
  <c r="P79"/>
  <c r="B83"/>
  <c r="K29"/>
  <c r="P74"/>
  <c r="J30"/>
  <c r="P59"/>
  <c r="Q28"/>
  <c r="L51"/>
  <c r="P13"/>
  <c r="Q82"/>
  <c r="G23"/>
  <c r="G88"/>
  <c r="O9"/>
  <c r="N58"/>
  <c r="Q93"/>
  <c r="L44"/>
  <c r="L4"/>
  <c r="H92"/>
  <c r="C1"/>
  <c r="H68"/>
  <c r="Q89"/>
  <c r="K33"/>
  <c r="P26"/>
  <c r="I64"/>
  <c r="H60"/>
  <c r="O89"/>
  <c r="Q53"/>
  <c r="J90"/>
  <c r="L17"/>
  <c r="K12"/>
  <c r="K23"/>
  <c r="K71"/>
  <c r="H91"/>
  <c r="J57"/>
  <c r="N65"/>
  <c r="P32"/>
  <c r="I98"/>
  <c r="H55"/>
  <c r="I20"/>
  <c r="L37"/>
  <c r="Q94"/>
  <c r="N32"/>
  <c r="Q75"/>
  <c r="B96"/>
  <c r="H94"/>
  <c r="O75"/>
  <c r="N46"/>
  <c r="K80"/>
  <c r="J81"/>
  <c r="O77"/>
  <c r="B93"/>
  <c r="I18"/>
  <c r="P33"/>
  <c r="K49"/>
  <c r="Q65"/>
  <c r="Q69"/>
  <c r="J42"/>
  <c r="Q97"/>
  <c r="Q35"/>
  <c r="L38"/>
  <c r="I97"/>
  <c r="N52"/>
  <c r="P47"/>
  <c r="G51"/>
  <c r="G57"/>
  <c r="J29"/>
  <c r="I4"/>
  <c r="P54"/>
  <c r="I66"/>
  <c r="K72"/>
  <c r="G5"/>
  <c r="I88"/>
  <c r="I84"/>
  <c r="Q58"/>
  <c r="B64"/>
  <c r="B91"/>
  <c r="N70"/>
  <c r="I33"/>
  <c r="I43"/>
  <c r="N8"/>
  <c r="H31"/>
  <c r="Q70"/>
  <c r="G29"/>
  <c r="B35"/>
  <c r="I46"/>
  <c r="N85"/>
  <c r="K28"/>
  <c r="N27"/>
  <c r="H83"/>
  <c r="L80"/>
  <c r="L41"/>
  <c r="P75"/>
  <c r="R27" l="1"/>
  <c r="R85"/>
  <c r="M46"/>
  <c r="C35"/>
  <c r="E35"/>
  <c r="D35"/>
  <c r="F35"/>
  <c r="R8"/>
  <c r="M43"/>
  <c r="M33"/>
  <c r="R70"/>
  <c r="C91"/>
  <c r="E91"/>
  <c r="D91"/>
  <c r="F91"/>
  <c r="F64"/>
  <c r="D64"/>
  <c r="E64"/>
  <c r="C64"/>
  <c r="M84"/>
  <c r="M88"/>
  <c r="M66"/>
  <c r="M4"/>
  <c r="R52"/>
  <c r="M97"/>
  <c r="M18"/>
  <c r="F93"/>
  <c r="D93"/>
  <c r="E93"/>
  <c r="C93"/>
  <c r="R46"/>
  <c r="C96"/>
  <c r="E96"/>
  <c r="F96"/>
  <c r="D96"/>
  <c r="R32"/>
  <c r="M20"/>
  <c r="M98"/>
  <c r="R65"/>
  <c r="M64"/>
  <c r="R58"/>
  <c r="F83"/>
  <c r="E83"/>
  <c r="C83"/>
  <c r="D83"/>
  <c r="M24"/>
  <c r="M17"/>
  <c r="R42"/>
  <c r="M41"/>
  <c r="M82"/>
  <c r="F20"/>
  <c r="C20"/>
  <c r="D20"/>
  <c r="E20"/>
  <c r="M76"/>
  <c r="E90"/>
  <c r="C90"/>
  <c r="F90"/>
  <c r="D90"/>
  <c r="R79"/>
  <c r="M61"/>
  <c r="E18"/>
  <c r="F18"/>
  <c r="C18"/>
  <c r="D18"/>
  <c r="D77"/>
  <c r="C77"/>
  <c r="E77"/>
  <c r="F77"/>
  <c r="R18"/>
  <c r="M5"/>
  <c r="R77"/>
  <c r="D19"/>
  <c r="F19"/>
  <c r="C19"/>
  <c r="E19"/>
  <c r="R10"/>
  <c r="E44"/>
  <c r="C44"/>
  <c r="D44"/>
  <c r="F44"/>
  <c r="M83"/>
  <c r="E69"/>
  <c r="C69"/>
  <c r="D69"/>
  <c r="F69"/>
  <c r="M95"/>
  <c r="C17"/>
  <c r="D17"/>
  <c r="F17"/>
  <c r="E17"/>
  <c r="R83"/>
  <c r="M69"/>
  <c r="D16"/>
  <c r="E16"/>
  <c r="C16"/>
  <c r="F16"/>
  <c r="F60"/>
  <c r="E60"/>
  <c r="C60"/>
  <c r="D60"/>
  <c r="R37"/>
  <c r="M12"/>
  <c r="B99"/>
  <c r="E3"/>
  <c r="F3"/>
  <c r="C3"/>
  <c r="D3"/>
  <c r="R56"/>
  <c r="M11"/>
  <c r="M57"/>
  <c r="P99"/>
  <c r="C68"/>
  <c r="F68"/>
  <c r="D68"/>
  <c r="E68"/>
  <c r="E21"/>
  <c r="F21"/>
  <c r="C21"/>
  <c r="D21"/>
  <c r="R3"/>
  <c r="N99"/>
  <c r="R73"/>
  <c r="R78"/>
  <c r="E97"/>
  <c r="C97"/>
  <c r="D97"/>
  <c r="F97"/>
  <c r="M92"/>
  <c r="F25"/>
  <c r="D25"/>
  <c r="E25"/>
  <c r="C25"/>
  <c r="C40"/>
  <c r="F40"/>
  <c r="E40"/>
  <c r="D40"/>
  <c r="R68"/>
  <c r="M77"/>
  <c r="M81"/>
  <c r="D32"/>
  <c r="C32"/>
  <c r="F32"/>
  <c r="E32"/>
  <c r="R89"/>
  <c r="R91"/>
  <c r="R16"/>
  <c r="R35"/>
  <c r="R33"/>
  <c r="M48"/>
  <c r="R86"/>
  <c r="M68"/>
  <c r="Q99"/>
  <c r="M56"/>
  <c r="R9"/>
  <c r="R53"/>
  <c r="D38"/>
  <c r="C38"/>
  <c r="F38"/>
  <c r="E38"/>
  <c r="M78"/>
  <c r="M55"/>
  <c r="R44"/>
  <c r="M58"/>
  <c r="M32"/>
  <c r="E23"/>
  <c r="D23"/>
  <c r="C23"/>
  <c r="F23"/>
  <c r="M26"/>
  <c r="M87"/>
  <c r="C29"/>
  <c r="F29"/>
  <c r="D29"/>
  <c r="E29"/>
  <c r="E36"/>
  <c r="D36"/>
  <c r="C36"/>
  <c r="F36"/>
  <c r="M60"/>
  <c r="R95"/>
  <c r="E87"/>
  <c r="F87"/>
  <c r="D87"/>
  <c r="C87"/>
  <c r="C41"/>
  <c r="E41"/>
  <c r="F41"/>
  <c r="D41"/>
  <c r="D28"/>
  <c r="F28"/>
  <c r="C28"/>
  <c r="E28"/>
  <c r="D95"/>
  <c r="C95"/>
  <c r="E95"/>
  <c r="F95"/>
  <c r="R48"/>
  <c r="D94"/>
  <c r="E94"/>
  <c r="C94"/>
  <c r="F94"/>
  <c r="E88"/>
  <c r="D88"/>
  <c r="F88"/>
  <c r="C88"/>
  <c r="R80"/>
  <c r="E43"/>
  <c r="F43"/>
  <c r="C43"/>
  <c r="D43"/>
  <c r="R94"/>
  <c r="C8"/>
  <c r="E8"/>
  <c r="D8"/>
  <c r="F8"/>
  <c r="M15"/>
  <c r="M8"/>
  <c r="R74"/>
  <c r="R82"/>
  <c r="M37"/>
  <c r="M74"/>
  <c r="F59"/>
  <c r="C59"/>
  <c r="D59"/>
  <c r="E59"/>
  <c r="R5"/>
  <c r="E89"/>
  <c r="D89"/>
  <c r="F89"/>
  <c r="C89"/>
  <c r="M86"/>
  <c r="M13"/>
  <c r="J99"/>
  <c r="C70"/>
  <c r="F70"/>
  <c r="E70"/>
  <c r="D70"/>
  <c r="M7"/>
  <c r="R88"/>
  <c r="M79"/>
  <c r="R69"/>
  <c r="M40"/>
  <c r="M73"/>
  <c r="R61"/>
  <c r="R54"/>
  <c r="F24"/>
  <c r="E24"/>
  <c r="C24"/>
  <c r="D24"/>
  <c r="R28"/>
  <c r="R55"/>
  <c r="M93"/>
  <c r="M47"/>
  <c r="E58"/>
  <c r="D58"/>
  <c r="F58"/>
  <c r="C58"/>
  <c r="D51"/>
  <c r="E51"/>
  <c r="F51"/>
  <c r="C51"/>
  <c r="M3"/>
  <c r="I99"/>
  <c r="M28"/>
  <c r="R13"/>
  <c r="M53"/>
  <c r="M85"/>
  <c r="R64"/>
  <c r="C37"/>
  <c r="F37"/>
  <c r="E37"/>
  <c r="D37"/>
  <c r="M63"/>
  <c r="C50"/>
  <c r="D50"/>
  <c r="F50"/>
  <c r="E50"/>
  <c r="F73"/>
  <c r="D73"/>
  <c r="E73"/>
  <c r="C73"/>
  <c r="M6"/>
  <c r="M36"/>
  <c r="F56"/>
  <c r="C56"/>
  <c r="E56"/>
  <c r="D56"/>
  <c r="R57"/>
  <c r="R60"/>
  <c r="D71"/>
  <c r="C71"/>
  <c r="F71"/>
  <c r="E71"/>
  <c r="E22"/>
  <c r="C22"/>
  <c r="D22"/>
  <c r="F22"/>
  <c r="R39"/>
  <c r="G99"/>
  <c r="E49"/>
  <c r="F49"/>
  <c r="D49"/>
  <c r="C49"/>
  <c r="R24"/>
  <c r="R90"/>
  <c r="F82"/>
  <c r="E82"/>
  <c r="C82"/>
  <c r="D82"/>
  <c r="R21"/>
  <c r="R38"/>
  <c r="R63"/>
  <c r="C53"/>
  <c r="F53"/>
  <c r="D53"/>
  <c r="E53"/>
  <c r="R23"/>
  <c r="R45"/>
  <c r="M31"/>
  <c r="F66"/>
  <c r="E66"/>
  <c r="D66"/>
  <c r="C66"/>
  <c r="R72"/>
  <c r="M91"/>
  <c r="M29"/>
  <c r="R98"/>
  <c r="R41"/>
  <c r="C31"/>
  <c r="E31"/>
  <c r="D31"/>
  <c r="F31"/>
  <c r="R22"/>
  <c r="M50"/>
  <c r="M38"/>
  <c r="K99"/>
  <c r="R71"/>
  <c r="M49"/>
  <c r="R67"/>
  <c r="M23"/>
  <c r="E26"/>
  <c r="C26"/>
  <c r="D26"/>
  <c r="F26"/>
  <c r="E79"/>
  <c r="D79"/>
  <c r="C79"/>
  <c r="F79"/>
  <c r="E39"/>
  <c r="F39"/>
  <c r="D39"/>
  <c r="C39"/>
  <c r="R30"/>
  <c r="M14"/>
  <c r="R50"/>
  <c r="M59"/>
  <c r="E76"/>
  <c r="D76"/>
  <c r="F76"/>
  <c r="C76"/>
  <c r="D67"/>
  <c r="F67"/>
  <c r="E67"/>
  <c r="C67"/>
  <c r="C42"/>
  <c r="E42"/>
  <c r="D42"/>
  <c r="F42"/>
  <c r="M70"/>
  <c r="E12"/>
  <c r="F12"/>
  <c r="D12"/>
  <c r="C12"/>
  <c r="R40"/>
  <c r="R14"/>
  <c r="R75"/>
  <c r="R84"/>
  <c r="C85"/>
  <c r="E85"/>
  <c r="F85"/>
  <c r="D85"/>
  <c r="R26"/>
  <c r="M94"/>
  <c r="F11"/>
  <c r="C11"/>
  <c r="E11"/>
  <c r="D11"/>
  <c r="M75"/>
  <c r="M71"/>
  <c r="M52"/>
  <c r="D9"/>
  <c r="F9"/>
  <c r="C9"/>
  <c r="E9"/>
  <c r="C30"/>
  <c r="F30"/>
  <c r="E30"/>
  <c r="D30"/>
  <c r="R20"/>
  <c r="R34"/>
  <c r="D92"/>
  <c r="E92"/>
  <c r="C92"/>
  <c r="F92"/>
  <c r="E65"/>
  <c r="C65"/>
  <c r="F65"/>
  <c r="D65"/>
  <c r="C75"/>
  <c r="D75"/>
  <c r="E75"/>
  <c r="F75"/>
  <c r="R15"/>
  <c r="C7"/>
  <c r="F7"/>
  <c r="D7"/>
  <c r="E7"/>
  <c r="M72"/>
  <c r="D46"/>
  <c r="E46"/>
  <c r="C46"/>
  <c r="F46"/>
  <c r="R6"/>
  <c r="M10"/>
  <c r="M34"/>
  <c r="C13"/>
  <c r="F13"/>
  <c r="E13"/>
  <c r="D13"/>
  <c r="R43"/>
  <c r="O99"/>
  <c r="E80"/>
  <c r="C80"/>
  <c r="F80"/>
  <c r="D80"/>
  <c r="D74"/>
  <c r="E74"/>
  <c r="F74"/>
  <c r="C74"/>
  <c r="D52"/>
  <c r="E52"/>
  <c r="F52"/>
  <c r="C52"/>
  <c r="E54"/>
  <c r="D54"/>
  <c r="F54"/>
  <c r="C54"/>
  <c r="E34"/>
  <c r="F34"/>
  <c r="D34"/>
  <c r="C34"/>
  <c r="E63"/>
  <c r="C63"/>
  <c r="F63"/>
  <c r="D63"/>
  <c r="M44"/>
  <c r="M39"/>
  <c r="R87"/>
  <c r="R62"/>
  <c r="F47"/>
  <c r="D47"/>
  <c r="C47"/>
  <c r="E47"/>
  <c r="L99"/>
  <c r="R7"/>
  <c r="F62"/>
  <c r="E62"/>
  <c r="C62"/>
  <c r="D62"/>
  <c r="M19"/>
  <c r="M9"/>
  <c r="R59"/>
  <c r="C27"/>
  <c r="F27"/>
  <c r="E27"/>
  <c r="D27"/>
  <c r="R19"/>
  <c r="C15"/>
  <c r="D15"/>
  <c r="F15"/>
  <c r="E15"/>
  <c r="D86"/>
  <c r="E86"/>
  <c r="F86"/>
  <c r="C86"/>
  <c r="R66"/>
  <c r="M67"/>
  <c r="M80"/>
  <c r="D33"/>
  <c r="E33"/>
  <c r="F33"/>
  <c r="C33"/>
  <c r="C72"/>
  <c r="F72"/>
  <c r="D72"/>
  <c r="E72"/>
  <c r="R29"/>
  <c r="E6"/>
  <c r="F6"/>
  <c r="D6"/>
  <c r="C6"/>
  <c r="R96"/>
  <c r="R4"/>
  <c r="R25"/>
  <c r="F81"/>
  <c r="E81"/>
  <c r="D81"/>
  <c r="C81"/>
  <c r="R36"/>
  <c r="M90"/>
  <c r="C5"/>
  <c r="D5"/>
  <c r="E5"/>
  <c r="F5"/>
  <c r="E45"/>
  <c r="C45"/>
  <c r="F45"/>
  <c r="D45"/>
  <c r="E4"/>
  <c r="C4"/>
  <c r="F4"/>
  <c r="D4"/>
  <c r="M65"/>
  <c r="R12"/>
  <c r="E10"/>
  <c r="C10"/>
  <c r="D10"/>
  <c r="F10"/>
  <c r="M25"/>
  <c r="M30"/>
  <c r="R51"/>
  <c r="R93"/>
  <c r="M16"/>
  <c r="M99" s="1"/>
  <c r="R97"/>
  <c r="R49"/>
  <c r="D48"/>
  <c r="C48"/>
  <c r="E48"/>
  <c r="F48"/>
  <c r="F98"/>
  <c r="E98"/>
  <c r="C98"/>
  <c r="D98"/>
  <c r="M62"/>
  <c r="E78"/>
  <c r="F78"/>
  <c r="C78"/>
  <c r="D78"/>
  <c r="M45"/>
  <c r="M35"/>
  <c r="R31"/>
  <c r="D55"/>
  <c r="F55"/>
  <c r="C55"/>
  <c r="E55"/>
  <c r="M51"/>
  <c r="R47"/>
  <c r="R76"/>
  <c r="C57"/>
  <c r="F57"/>
  <c r="E57"/>
  <c r="D57"/>
  <c r="M22"/>
  <c r="C61"/>
  <c r="D61"/>
  <c r="F61"/>
  <c r="E61"/>
  <c r="R92"/>
  <c r="M42"/>
  <c r="M27"/>
  <c r="F84"/>
  <c r="E84"/>
  <c r="C84"/>
  <c r="D84"/>
  <c r="M21"/>
  <c r="M54"/>
  <c r="D14"/>
  <c r="C14"/>
  <c r="F14"/>
  <c r="E14"/>
  <c r="R81"/>
  <c r="R11"/>
  <c r="M89"/>
  <c r="M96"/>
  <c r="H99"/>
  <c r="R17"/>
  <c r="T28" i="73"/>
  <c r="S29"/>
  <c r="D29" i="28" s="1"/>
  <c r="P29" i="73"/>
  <c r="D29" i="24" s="1"/>
  <c r="R29" i="73"/>
  <c r="D29" i="29" s="1"/>
  <c r="Q29" i="73"/>
  <c r="D29" i="26" s="1"/>
  <c r="K27" i="65"/>
  <c r="F28"/>
  <c r="F99" i="78" l="1"/>
  <c r="C99"/>
  <c r="E99"/>
  <c r="R99"/>
  <c r="D99"/>
  <c r="T29" i="73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BF49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95"/>
  <c r="DD42"/>
  <c r="DD94"/>
  <c r="CW16"/>
  <c r="CP44"/>
  <c r="CP38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7" i="28" l="1"/>
  <c r="AG7" s="1"/>
  <c r="AD8" i="24"/>
  <c r="AG8" s="1"/>
  <c r="AD8" i="28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8" l="1"/>
  <c r="AG26" s="1"/>
  <c r="AD26" i="24"/>
  <c r="AG26" s="1"/>
  <c r="AC27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<sst xmlns="http://schemas.openxmlformats.org/spreadsheetml/2006/main" count="9447" uniqueCount="616">
  <si>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</si>
  <si>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</si>
  <si>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</si>
  <si>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</si>
  <si>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</si>
  <si>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</si>
  <si>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</si>
  <si>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</si>
  <si>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</si>
  <si>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</si>
  <si>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</si>
  <si>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</si>
  <si>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</si>
  <si>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</si>
  <si>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</si>
  <si>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</si>
  <si>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</si>
  <si>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</si>
  <si>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</si>
  <si>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</si>
  <si>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</si>
  <si>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</si>
  <si>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</si>
  <si>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</si>
  <si>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</si>
  <si>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</si>
  <si>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</si>
  <si>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</si>
  <si>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</si>
  <si>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</si>
  <si>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</si>
  <si>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</si>
  <si>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</si>
  <si>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</si>
  <si>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</si>
  <si>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</si>
  <si>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</si>
  <si>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</si>
  <si>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</si>
  <si>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</si>
  <si>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</si>
  <si>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</si>
  <si>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</si>
  <si>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</si>
  <si>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</si>
  <si>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</si>
  <si>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</si>
  <si>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</si>
  <si>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</si>
  <si>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</si>
  <si>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</si>
  <si>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</si>
  <si>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</si>
  <si>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</si>
  <si>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</si>
  <si>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</si>
  <si>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</si>
  <si>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</si>
  <si>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</si>
  <si>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</si>
  <si>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</si>
  <si>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</si>
  <si>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</si>
  <si>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</si>
  <si>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</si>
  <si>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</si>
  <si>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</si>
  <si>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</si>
  <si>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</si>
  <si>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</si>
  <si>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</si>
  <si>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</si>
  <si>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</si>
  <si>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</si>
  <si>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</si>
  <si>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</si>
  <si>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</si>
  <si>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</si>
  <si>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</si>
  <si>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</si>
  <si>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</si>
  <si>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</si>
  <si>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</si>
  <si>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</si>
  <si>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</si>
  <si>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</si>
  <si>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</si>
  <si>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</si>
  <si>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</si>
  <si>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</si>
  <si>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</si>
  <si>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</si>
  <si>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</si>
  <si>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</si>
  <si>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</si>
  <si>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</si>
  <si>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</si>
  <si>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</si>
  <si>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</si>
  <si>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</si>
  <si>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</si>
  <si>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</si>
  <si>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</si>
  <si>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</si>
  <si>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</si>
  <si>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</si>
  <si>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</si>
  <si>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</si>
  <si>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</si>
  <si>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</si>
  <si>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</si>
  <si>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</si>
  <si>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</si>
  <si>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</si>
  <si>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</si>
  <si>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</si>
  <si>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</si>
  <si>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</si>
  <si>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</si>
  <si>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</si>
  <si>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</si>
  <si>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</si>
  <si>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</si>
  <si>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</si>
  <si>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</si>
  <si>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</si>
  <si>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</si>
  <si>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</si>
  <si>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</si>
  <si>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</si>
  <si>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</si>
  <si>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</si>
  <si>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</si>
  <si>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</si>
  <si>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</si>
  <si>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</si>
  <si>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</si>
  <si>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</si>
  <si>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</si>
  <si>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</si>
  <si>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</si>
  <si>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</si>
  <si>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</si>
  <si>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</si>
  <si>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</si>
  <si>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</si>
  <si>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</si>
  <si>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</si>
  <si>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</si>
  <si>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</si>
  <si>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</si>
  <si>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</si>
  <si>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</si>
  <si>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</si>
  <si>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</si>
  <si>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</si>
  <si>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</si>
  <si>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</si>
  <si>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</si>
  <si>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</si>
  <si>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</si>
  <si>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</si>
  <si>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</si>
  <si>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</si>
  <si>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</si>
  <si>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</si>
  <si>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</si>
  <si>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</si>
  <si>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</si>
  <si>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</si>
  <si>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</si>
  <si>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</si>
  <si>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</si>
  <si>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</si>
  <si>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</si>
  <si>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</si>
  <si>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</si>
  <si>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</si>
  <si>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</si>
  <si>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</si>
  <si>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</si>
  <si>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</si>
  <si>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</si>
  <si>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</si>
  <si>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</si>
  <si>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</si>
  <si>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</si>
  <si>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</si>
  <si>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</si>
  <si>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</si>
  <si>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</si>
  <si>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</si>
  <si>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</si>
  <si>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</si>
  <si>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</si>
  <si>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</si>
  <si>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</si>
  <si>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</si>
  <si>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</si>
  <si>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</si>
  <si>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</si>
  <si>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</si>
  <si>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</si>
  <si>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</si>
  <si>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</si>
  <si>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</si>
  <si>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</si>
  <si>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</si>
  <si>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</si>
  <si>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</si>
  <si>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</si>
  <si>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</si>
  <si>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</si>
  <si>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</si>
  <si>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</si>
  <si>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</si>
  <si>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</si>
  <si>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</si>
  <si>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</si>
  <si>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</si>
  <si>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</si>
  <si>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</si>
  <si>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</si>
  <si>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</si>
  <si>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</si>
  <si>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</si>
  <si>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</si>
  <si>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</si>
  <si>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</si>
  <si>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</si>
  <si>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</si>
  <si>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</si>
  <si>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</si>
  <si>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</si>
  <si>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</si>
  <si>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</si>
  <si>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</si>
  <si>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</si>
  <si>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</si>
  <si>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</si>
  <si>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</si>
  <si>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</si>
  <si>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</si>
  <si>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</si>
  <si>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</si>
  <si>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</si>
  <si>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</si>
  <si>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</si>
  <si>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</si>
  <si>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</si>
  <si>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</si>
  <si>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</si>
  <si>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</si>
  <si>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</si>
  <si>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</si>
  <si>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</si>
  <si>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</si>
  <si>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</si>
  <si>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</si>
  <si>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</si>
  <si>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</si>
  <si>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</si>
  <si>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</si>
  <si>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</si>
  <si>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</si>
  <si>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</si>
  <si>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</si>
  <si>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</si>
  <si>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</si>
  <si>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</si>
  <si>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</si>
  <si>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</si>
  <si>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</si>
  <si>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</si>
  <si>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</si>
  <si>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</si>
  <si>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</si>
  <si>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</si>
  <si>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</si>
  <si>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</si>
  <si>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</si>
  <si>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</si>
  <si>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</si>
  <si>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</si>
  <si>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</si>
  <si>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</si>
  <si>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</si>
  <si>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</si>
  <si>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</si>
  <si>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</si>
  <si>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</si>
  <si>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</si>
  <si>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</si>
  <si>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</si>
  <si>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</si>
  <si>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</si>
  <si>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</si>
  <si>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</si>
  <si>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</si>
  <si>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</si>
  <si>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</si>
  <si>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</si>
  <si>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</si>
  <si>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</si>
  <si>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</si>
  <si>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</si>
  <si>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</si>
  <si>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</si>
  <si>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</si>
  <si>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</si>
  <si>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</si>
  <si>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</si>
  <si>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</si>
  <si>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</si>
  <si>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</si>
  <si>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</si>
  <si>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</si>
  <si>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</si>
  <si>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</si>
  <si>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</si>
  <si>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</si>
  <si>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</si>
  <si>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</si>
  <si>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</si>
  <si>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</si>
  <si>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</si>
  <si>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</si>
  <si>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</si>
  <si>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</si>
  <si>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</si>
  <si>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</si>
  <si>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</si>
  <si>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</si>
  <si>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</si>
  <si>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</si>
  <si>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</si>
  <si>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</si>
  <si>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</si>
  <si>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</si>
  <si>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</si>
  <si>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</si>
  <si>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</si>
  <si>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</si>
  <si>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</si>
  <si>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</si>
  <si>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</si>
  <si>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</si>
  <si>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</si>
  <si>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</si>
  <si>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</si>
  <si>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</si>
  <si>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</si>
  <si>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</si>
  <si>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</si>
  <si>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</si>
  <si>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</si>
  <si>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</si>
  <si>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</si>
  <si>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</si>
  <si>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</si>
  <si>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</si>
  <si>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</si>
  <si>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</si>
  <si>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</si>
  <si>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</si>
  <si>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</si>
  <si>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</si>
  <si>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</si>
  <si>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</si>
  <si>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</si>
  <si>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</si>
  <si>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</si>
  <si>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</si>
  <si>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</si>
  <si>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</si>
  <si>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</si>
  <si>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</si>
  <si>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</si>
  <si>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</si>
  <si>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</si>
  <si>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</si>
  <si>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</si>
  <si>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</si>
  <si>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</si>
  <si>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</si>
  <si>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</si>
  <si>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</si>
  <si>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</si>
  <si>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</si>
  <si>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</si>
  <si>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</si>
  <si>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</si>
  <si>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</si>
  <si>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</si>
  <si>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</si>
  <si>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</si>
  <si>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</si>
  <si>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</si>
  <si>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</si>
  <si>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</si>
  <si>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</si>
  <si>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</si>
  <si>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</si>
  <si>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</si>
  <si>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</si>
  <si>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</si>
  <si>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</si>
  <si>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</si>
  <si>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</si>
  <si>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</si>
  <si>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</si>
  <si>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</si>
  <si>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</si>
  <si>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</si>
  <si>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</si>
  <si>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</si>
  <si>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</si>
  <si>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</si>
  <si>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</si>
  <si>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</si>
  <si>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</si>
  <si>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</si>
  <si>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</si>
  <si>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</si>
  <si>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</si>
  <si>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</si>
  <si>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</si>
  <si>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</si>
  <si>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</si>
  <si>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</si>
  <si>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</si>
  <si>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</si>
  <si>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</si>
  <si>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</si>
  <si>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</si>
  <si>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</si>
  <si>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</si>
  <si>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</si>
  <si>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</si>
  <si>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</si>
  <si>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</si>
  <si>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</si>
  <si>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</si>
  <si>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</si>
  <si>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</si>
  <si>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</si>
  <si>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</si>
  <si>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</si>
  <si>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</si>
  <si>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</si>
  <si>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</si>
  <si>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</si>
  <si>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</si>
  <si>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</si>
  <si>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</si>
  <si>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</si>
  <si>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</si>
  <si>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</si>
  <si>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</si>
  <si>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</si>
  <si>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</si>
  <si>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</si>
  <si>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</si>
  <si>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</si>
  <si>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</si>
  <si>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</si>
  <si>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</si>
  <si>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</si>
  <si>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</si>
  <si>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</si>
  <si>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</si>
  <si>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</si>
  <si>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</si>
  <si>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</si>
  <si>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</si>
  <si>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</si>
  <si>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</si>
  <si>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</si>
  <si>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</si>
  <si>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</si>
  <si>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</si>
  <si>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</si>
  <si>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</si>
  <si>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</si>
  <si>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</si>
  <si>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</si>
  <si>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</si>
  <si>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</si>
  <si>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</si>
  <si>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</si>
  <si>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</si>
  <si>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</si>
  <si>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</si>
  <si>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</si>
  <si>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</si>
  <si>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</si>
  <si>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</si>
  <si>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</si>
  <si>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</si>
  <si>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</si>
  <si>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</si>
  <si>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</si>
  <si>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</si>
  <si>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</si>
  <si>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</si>
  <si>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</si>
  <si>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</si>
  <si>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</si>
  <si>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</si>
  <si>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</si>
  <si>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</si>
  <si>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</si>
  <si>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</si>
  <si>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</si>
  <si>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</si>
  <si>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</si>
  <si>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</si>
  <si>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</si>
  <si>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</si>
  <si>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</si>
  <si>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</si>
  <si>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</si>
  <si>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</si>
  <si>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</si>
  <si>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</si>
  <si>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</si>
  <si>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</si>
  <si>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</si>
  <si>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</si>
  <si>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</si>
  <si>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</si>
  <si>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</si>
  <si>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</si>
  <si>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</si>
  <si>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</si>
  <si>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76IS2024/08/27</t>
  </si>
  <si>
    <t>NR/2024/22787/C</t>
  </si>
  <si>
    <t>SBSRPC11PL_BKN</t>
  </si>
  <si>
    <t>NR/01102023/02012046/L_NR_2021_17</t>
  </si>
  <si>
    <t>A_A_Energy_MH_Bio</t>
  </si>
  <si>
    <t>MES_Delhi</t>
  </si>
  <si>
    <t>NR/2024/22042/A/34068</t>
  </si>
  <si>
    <t>APL_Raigarh_TPP</t>
  </si>
  <si>
    <t>NR/2024/21911/A/34331</t>
  </si>
  <si>
    <t>Manipur_Ben</t>
  </si>
  <si>
    <t>NR/2024/21954/A/34381</t>
  </si>
  <si>
    <t>JPL2</t>
  </si>
  <si>
    <t>NR/2024/21860/A/34327</t>
  </si>
  <si>
    <t>GBHHPL</t>
  </si>
  <si>
    <t>NR/2024/22623/A/34121</t>
  </si>
  <si>
    <t>UTTARAKHAND</t>
  </si>
  <si>
    <t>NR/2024/21940/A/34382</t>
  </si>
  <si>
    <t>NR/01102023/14082046/L_NR_2021_16</t>
  </si>
  <si>
    <t>NR/2024/21966/A/34115</t>
  </si>
  <si>
    <t>NHCPL_HP</t>
  </si>
  <si>
    <t>NR/2024/22014/A/34070</t>
  </si>
  <si>
    <t>RKM_POWER</t>
  </si>
  <si>
    <t>NR/2024/21974/A/34388</t>
  </si>
  <si>
    <t>NR/2024/21968/A/34384</t>
  </si>
  <si>
    <t>NSLSUGAR</t>
  </si>
  <si>
    <t>NR/2024/22279/A/34063</t>
  </si>
  <si>
    <t>NR/2024/21971/A/34387</t>
  </si>
  <si>
    <t>KSEB</t>
  </si>
  <si>
    <t>NR/2024/21956/A/34385</t>
  </si>
  <si>
    <t>ACBIL</t>
  </si>
  <si>
    <t>NR/2024/21933/A/34101</t>
  </si>
  <si>
    <t>Kameng</t>
  </si>
  <si>
    <t>NR/2024/22791/C</t>
  </si>
  <si>
    <t>SORANG_HEP</t>
  </si>
  <si>
    <t>NR/2024/22792/C</t>
  </si>
  <si>
    <t>JPNIGRIE_JNSTPP</t>
  </si>
  <si>
    <t>NR/2024/21814/A/34389</t>
  </si>
  <si>
    <t>ITCWIND</t>
  </si>
  <si>
    <t>NR/2024/21658/A/34039</t>
  </si>
  <si>
    <t>BLAPOWER_MP</t>
  </si>
  <si>
    <t>NR/2024/22498/A/34454</t>
  </si>
  <si>
    <t>SIMHAPURI</t>
  </si>
  <si>
    <t>NR/2024/21983/A/34100</t>
  </si>
  <si>
    <t>HP</t>
  </si>
  <si>
    <t>NR/2024/21938/A/34353</t>
  </si>
  <si>
    <t>AEML</t>
  </si>
  <si>
    <t>NR/2024/21943/A/34380</t>
  </si>
  <si>
    <t>TRN_ENERGY</t>
  </si>
  <si>
    <t>NR/2024/21970/A/34386</t>
  </si>
  <si>
    <t>GOA_Beneficiary</t>
  </si>
  <si>
    <t>NR/2024/22010/A/34451</t>
  </si>
  <si>
    <t>NR/2024/21918/A/34444</t>
  </si>
  <si>
    <t>NR/2024/21961/A/34355</t>
  </si>
  <si>
    <t>Arunachal_Ben</t>
  </si>
  <si>
    <t>NR/01082024/31082024/APPCPL/180/F25/GNA/12763</t>
  </si>
  <si>
    <t>NR/16082024/31082024/1000011627-ACBL-BRPL(DISCOM)</t>
  </si>
  <si>
    <t>NR/16082024/31082024/MPL/24-25/STOA/128</t>
  </si>
  <si>
    <t>NR/16082024/31082024/IIPL/JPL-T-BRPL/05/Aug24</t>
  </si>
  <si>
    <t>NR/16082024/31082024/APL-Raigarh_august</t>
  </si>
  <si>
    <t>CHANJUII</t>
  </si>
  <si>
    <t>NR/01082024/19092033/Chanju/TPDDL/01082024</t>
  </si>
  <si>
    <t>NR/01082024/31082024/1000011628-SIEL-BRPL(DISCOM)</t>
  </si>
  <si>
    <t>BAWANA_GAS</t>
  </si>
  <si>
    <t>NR/30092023/26122029/SH-06</t>
  </si>
  <si>
    <t>JITPL</t>
  </si>
  <si>
    <t>NR/01082024/31082024/jitpl</t>
  </si>
  <si>
    <t>NR/30092023/31122025/SH-07</t>
  </si>
  <si>
    <t>MSEB_Beneficiary</t>
  </si>
  <si>
    <t>NR/01082024/30082024/NR/01082024/30082024/TataPower-DDL/PMG/MSEDCL/Banking/12112023</t>
  </si>
  <si>
    <t>SKS_Raigarh</t>
  </si>
  <si>
    <t>NR/01082024/31082024/SKS-Raigarh</t>
  </si>
  <si>
    <t>TPSL_BKN2</t>
  </si>
  <si>
    <t>NR/2024/22611/A/34125</t>
  </si>
  <si>
    <t>SOLAPUR_SOLAR</t>
  </si>
  <si>
    <t>NR/2024/22793/C</t>
  </si>
  <si>
    <t>RSRPL_BKN</t>
  </si>
  <si>
    <t>NR/2024/22610/A/34123</t>
  </si>
  <si>
    <t>NR/01082024/30092024/LT_MEJA_DELHI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</si>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</sst>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620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620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620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620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620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620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620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620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620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620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620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620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620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620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620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620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620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620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620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620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620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620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620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620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620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620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620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620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620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620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620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620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620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620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620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620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590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590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590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590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590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590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590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590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590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590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590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590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590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590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590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590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590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590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590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590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590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590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590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590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590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590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590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590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590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590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590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590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590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590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590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590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600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600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600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600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600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600</v>
          </cell>
          <cell r="E82">
            <v>0</v>
          </cell>
          <cell r="F82">
            <v>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600</v>
          </cell>
          <cell r="E83">
            <v>0</v>
          </cell>
          <cell r="F83">
            <v>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600</v>
          </cell>
          <cell r="E84">
            <v>0</v>
          </cell>
          <cell r="F84">
            <v>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600</v>
          </cell>
          <cell r="E85">
            <v>0</v>
          </cell>
          <cell r="F85">
            <v>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600</v>
          </cell>
          <cell r="E86">
            <v>0</v>
          </cell>
          <cell r="F86">
            <v>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600</v>
          </cell>
          <cell r="E87">
            <v>0</v>
          </cell>
          <cell r="F87">
            <v>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600</v>
          </cell>
          <cell r="E88">
            <v>0</v>
          </cell>
          <cell r="F88">
            <v>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600</v>
          </cell>
          <cell r="E89">
            <v>0</v>
          </cell>
          <cell r="F89">
            <v>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600</v>
          </cell>
          <cell r="E90">
            <v>0</v>
          </cell>
          <cell r="F90">
            <v>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600</v>
          </cell>
          <cell r="E91">
            <v>0</v>
          </cell>
          <cell r="F91">
            <v>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600</v>
          </cell>
          <cell r="E92">
            <v>0</v>
          </cell>
          <cell r="F92">
            <v>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600</v>
          </cell>
          <cell r="E93">
            <v>0</v>
          </cell>
          <cell r="F93">
            <v>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600</v>
          </cell>
          <cell r="E94">
            <v>0</v>
          </cell>
          <cell r="F94">
            <v>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600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600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600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600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600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600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45531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5">
        <v>45532.46670138889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45531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24</v>
      </c>
      <c r="C3" s="203">
        <v>24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10.0128</v>
      </c>
      <c r="J3" s="22">
        <f>C3*E3/100</f>
        <v>5.5991999999999997</v>
      </c>
      <c r="K3" s="22">
        <f>C3*F3/100</f>
        <v>7.2215999999999996</v>
      </c>
      <c r="L3" s="22">
        <f>C3*G3/100</f>
        <v>1.1664000000000001</v>
      </c>
      <c r="M3" s="155">
        <f>SUM(I3:L3)</f>
        <v>24</v>
      </c>
      <c r="N3" s="23"/>
      <c r="P3" s="38">
        <f t="shared" ref="P3:P34" si="1">I3</f>
        <v>10.0128</v>
      </c>
      <c r="Q3" s="38">
        <f t="shared" ref="Q3:Q34" si="2">J3</f>
        <v>5.5991999999999997</v>
      </c>
      <c r="R3" s="38">
        <f t="shared" ref="R3:R34" si="3">K3</f>
        <v>7.2215999999999996</v>
      </c>
      <c r="S3" s="38">
        <f t="shared" ref="S3:S34" si="4">L3</f>
        <v>1.1664000000000001</v>
      </c>
      <c r="T3" s="38">
        <f>SUM(P3:S3)</f>
        <v>24</v>
      </c>
    </row>
    <row r="4" spans="1:20">
      <c r="A4" s="8" t="s">
        <v>46</v>
      </c>
      <c r="B4" s="203">
        <v>18</v>
      </c>
      <c r="C4" s="203">
        <v>18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7.5096000000000007</v>
      </c>
      <c r="J4" s="22">
        <f t="shared" ref="J4:J67" si="6">C4*E4/100</f>
        <v>4.1993999999999998</v>
      </c>
      <c r="K4" s="22">
        <f t="shared" ref="K4:K67" si="7">C4*F4/100</f>
        <v>5.4161999999999999</v>
      </c>
      <c r="L4" s="22">
        <f t="shared" ref="L4:L67" si="8">C4*G4/100</f>
        <v>0.87480000000000002</v>
      </c>
      <c r="M4" s="156">
        <f t="shared" ref="M4:M67" si="9">SUM(I4:L4)</f>
        <v>18</v>
      </c>
      <c r="N4" s="23"/>
      <c r="P4" s="38">
        <f t="shared" si="1"/>
        <v>7.5096000000000007</v>
      </c>
      <c r="Q4" s="38">
        <f t="shared" si="2"/>
        <v>4.1993999999999998</v>
      </c>
      <c r="R4" s="38">
        <f t="shared" si="3"/>
        <v>5.4161999999999999</v>
      </c>
      <c r="S4" s="38">
        <f t="shared" si="4"/>
        <v>0.87480000000000002</v>
      </c>
      <c r="T4" s="38">
        <f t="shared" ref="T4:T67" si="10">SUM(P4:S4)</f>
        <v>18</v>
      </c>
    </row>
    <row r="5" spans="1:20">
      <c r="A5" s="8" t="s">
        <v>47</v>
      </c>
      <c r="B5" s="203">
        <v>18</v>
      </c>
      <c r="C5" s="203">
        <v>18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7.5096000000000007</v>
      </c>
      <c r="J5" s="22">
        <f t="shared" si="6"/>
        <v>4.1993999999999998</v>
      </c>
      <c r="K5" s="22">
        <f t="shared" si="7"/>
        <v>5.4161999999999999</v>
      </c>
      <c r="L5" s="22">
        <f t="shared" si="8"/>
        <v>0.87480000000000002</v>
      </c>
      <c r="M5" s="156">
        <f t="shared" si="9"/>
        <v>18</v>
      </c>
      <c r="N5" s="23"/>
      <c r="P5" s="38">
        <f t="shared" si="1"/>
        <v>7.5096000000000007</v>
      </c>
      <c r="Q5" s="38">
        <f t="shared" si="2"/>
        <v>4.1993999999999998</v>
      </c>
      <c r="R5" s="38">
        <f t="shared" si="3"/>
        <v>5.4161999999999999</v>
      </c>
      <c r="S5" s="38">
        <f t="shared" si="4"/>
        <v>0.87480000000000002</v>
      </c>
      <c r="T5" s="38">
        <f t="shared" si="10"/>
        <v>18</v>
      </c>
    </row>
    <row r="6" spans="1:20">
      <c r="A6" s="8" t="s">
        <v>48</v>
      </c>
      <c r="B6" s="203">
        <v>12.5</v>
      </c>
      <c r="C6" s="203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3">
        <v>12.5</v>
      </c>
      <c r="C7" s="203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3">
        <v>12.5</v>
      </c>
      <c r="C8" s="203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3">
        <v>12.5</v>
      </c>
      <c r="C9" s="203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3">
        <v>12.5</v>
      </c>
      <c r="C10" s="203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3">
        <v>12.5</v>
      </c>
      <c r="C11" s="203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3">
        <v>12.5</v>
      </c>
      <c r="C12" s="203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3">
        <v>12.5</v>
      </c>
      <c r="C13" s="203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3">
        <v>12.5</v>
      </c>
      <c r="C14" s="203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3">
        <v>12.5</v>
      </c>
      <c r="C15" s="203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3">
        <v>12.5</v>
      </c>
      <c r="C16" s="203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3">
        <v>12.5</v>
      </c>
      <c r="C17" s="203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3">
        <v>12.5</v>
      </c>
      <c r="C18" s="203">
        <v>12.5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5.2149999999999999</v>
      </c>
      <c r="J18" s="22">
        <f t="shared" si="6"/>
        <v>2.9162499999999998</v>
      </c>
      <c r="K18" s="22">
        <f t="shared" si="7"/>
        <v>3.76125</v>
      </c>
      <c r="L18" s="22">
        <f t="shared" si="8"/>
        <v>0.60750000000000004</v>
      </c>
      <c r="M18" s="156">
        <f t="shared" si="9"/>
        <v>12.5</v>
      </c>
      <c r="N18" s="23"/>
      <c r="P18" s="38">
        <f t="shared" si="1"/>
        <v>5.2149999999999999</v>
      </c>
      <c r="Q18" s="38">
        <f t="shared" si="2"/>
        <v>2.9162499999999998</v>
      </c>
      <c r="R18" s="38">
        <f t="shared" si="3"/>
        <v>3.76125</v>
      </c>
      <c r="S18" s="38">
        <f t="shared" si="4"/>
        <v>0.60750000000000004</v>
      </c>
      <c r="T18" s="38">
        <f t="shared" si="10"/>
        <v>12.5</v>
      </c>
    </row>
    <row r="19" spans="1:20">
      <c r="A19" s="8" t="s">
        <v>61</v>
      </c>
      <c r="B19" s="203">
        <v>12.5</v>
      </c>
      <c r="C19" s="203">
        <v>12.5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5.2149999999999999</v>
      </c>
      <c r="J19" s="22">
        <f t="shared" si="6"/>
        <v>2.9162499999999998</v>
      </c>
      <c r="K19" s="22">
        <f t="shared" si="7"/>
        <v>3.76125</v>
      </c>
      <c r="L19" s="22">
        <f t="shared" si="8"/>
        <v>0.60750000000000004</v>
      </c>
      <c r="M19" s="156">
        <f t="shared" si="9"/>
        <v>12.5</v>
      </c>
      <c r="N19" s="23"/>
      <c r="P19" s="38">
        <f t="shared" si="1"/>
        <v>5.2149999999999999</v>
      </c>
      <c r="Q19" s="38">
        <f t="shared" si="2"/>
        <v>2.9162499999999998</v>
      </c>
      <c r="R19" s="38">
        <f t="shared" si="3"/>
        <v>3.76125</v>
      </c>
      <c r="S19" s="38">
        <f t="shared" si="4"/>
        <v>0.60750000000000004</v>
      </c>
      <c r="T19" s="38">
        <f t="shared" si="10"/>
        <v>12.5</v>
      </c>
    </row>
    <row r="20" spans="1:20">
      <c r="A20" s="8" t="s">
        <v>62</v>
      </c>
      <c r="B20" s="203">
        <v>12.5</v>
      </c>
      <c r="C20" s="203">
        <v>12.5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5.2149999999999999</v>
      </c>
      <c r="J20" s="22">
        <f t="shared" si="6"/>
        <v>2.9162499999999998</v>
      </c>
      <c r="K20" s="22">
        <f t="shared" si="7"/>
        <v>3.76125</v>
      </c>
      <c r="L20" s="22">
        <f t="shared" si="8"/>
        <v>0.60750000000000004</v>
      </c>
      <c r="M20" s="156">
        <f t="shared" si="9"/>
        <v>12.5</v>
      </c>
      <c r="N20" s="23"/>
      <c r="P20" s="38">
        <f t="shared" si="1"/>
        <v>5.2149999999999999</v>
      </c>
      <c r="Q20" s="38">
        <f t="shared" si="2"/>
        <v>2.9162499999999998</v>
      </c>
      <c r="R20" s="38">
        <f t="shared" si="3"/>
        <v>3.76125</v>
      </c>
      <c r="S20" s="38">
        <f t="shared" si="4"/>
        <v>0.60750000000000004</v>
      </c>
      <c r="T20" s="38">
        <f t="shared" si="10"/>
        <v>12.5</v>
      </c>
    </row>
    <row r="21" spans="1:20">
      <c r="A21" s="8" t="s">
        <v>63</v>
      </c>
      <c r="B21" s="203">
        <v>12.5</v>
      </c>
      <c r="C21" s="203">
        <v>12.5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5.2149999999999999</v>
      </c>
      <c r="J21" s="22">
        <f t="shared" si="6"/>
        <v>2.9162499999999998</v>
      </c>
      <c r="K21" s="22">
        <f t="shared" si="7"/>
        <v>3.76125</v>
      </c>
      <c r="L21" s="22">
        <f t="shared" si="8"/>
        <v>0.60750000000000004</v>
      </c>
      <c r="M21" s="156">
        <f t="shared" si="9"/>
        <v>12.5</v>
      </c>
      <c r="N21" s="23"/>
      <c r="P21" s="38">
        <f t="shared" si="1"/>
        <v>5.2149999999999999</v>
      </c>
      <c r="Q21" s="38">
        <f t="shared" si="2"/>
        <v>2.9162499999999998</v>
      </c>
      <c r="R21" s="38">
        <f t="shared" si="3"/>
        <v>3.76125</v>
      </c>
      <c r="S21" s="38">
        <f t="shared" si="4"/>
        <v>0.60750000000000004</v>
      </c>
      <c r="T21" s="38">
        <f t="shared" si="10"/>
        <v>12.5</v>
      </c>
    </row>
    <row r="22" spans="1:20">
      <c r="A22" s="8" t="s">
        <v>64</v>
      </c>
      <c r="B22" s="203">
        <v>12.5</v>
      </c>
      <c r="C22" s="203">
        <v>12.5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5.2149999999999999</v>
      </c>
      <c r="J22" s="22">
        <f t="shared" si="6"/>
        <v>2.9162499999999998</v>
      </c>
      <c r="K22" s="22">
        <f t="shared" si="7"/>
        <v>3.76125</v>
      </c>
      <c r="L22" s="22">
        <f t="shared" si="8"/>
        <v>0.60750000000000004</v>
      </c>
      <c r="M22" s="156">
        <f t="shared" si="9"/>
        <v>12.5</v>
      </c>
      <c r="N22" s="23"/>
      <c r="P22" s="38">
        <f t="shared" si="1"/>
        <v>5.2149999999999999</v>
      </c>
      <c r="Q22" s="38">
        <f t="shared" si="2"/>
        <v>2.9162499999999998</v>
      </c>
      <c r="R22" s="38">
        <f t="shared" si="3"/>
        <v>3.76125</v>
      </c>
      <c r="S22" s="38">
        <f t="shared" si="4"/>
        <v>0.60750000000000004</v>
      </c>
      <c r="T22" s="38">
        <f t="shared" si="10"/>
        <v>12.5</v>
      </c>
    </row>
    <row r="23" spans="1:20">
      <c r="A23" s="8" t="s">
        <v>65</v>
      </c>
      <c r="B23" s="203">
        <v>12.5</v>
      </c>
      <c r="C23" s="203">
        <v>12.5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5.2149999999999999</v>
      </c>
      <c r="J23" s="22">
        <f t="shared" si="6"/>
        <v>2.9162499999999998</v>
      </c>
      <c r="K23" s="22">
        <f t="shared" si="7"/>
        <v>3.76125</v>
      </c>
      <c r="L23" s="22">
        <f t="shared" si="8"/>
        <v>0.60750000000000004</v>
      </c>
      <c r="M23" s="156">
        <f t="shared" si="9"/>
        <v>12.5</v>
      </c>
      <c r="N23" s="23"/>
      <c r="P23" s="38">
        <f t="shared" si="1"/>
        <v>5.2149999999999999</v>
      </c>
      <c r="Q23" s="38">
        <f t="shared" si="2"/>
        <v>2.9162499999999998</v>
      </c>
      <c r="R23" s="38">
        <f t="shared" si="3"/>
        <v>3.76125</v>
      </c>
      <c r="S23" s="38">
        <f t="shared" si="4"/>
        <v>0.60750000000000004</v>
      </c>
      <c r="T23" s="38">
        <f t="shared" si="10"/>
        <v>12.5</v>
      </c>
    </row>
    <row r="24" spans="1:20">
      <c r="A24" s="8" t="s">
        <v>66</v>
      </c>
      <c r="B24" s="203">
        <v>12.5</v>
      </c>
      <c r="C24" s="203">
        <v>12.5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5.2149999999999999</v>
      </c>
      <c r="J24" s="22">
        <f t="shared" si="6"/>
        <v>2.9162499999999998</v>
      </c>
      <c r="K24" s="22">
        <f t="shared" si="7"/>
        <v>3.76125</v>
      </c>
      <c r="L24" s="22">
        <f t="shared" si="8"/>
        <v>0.60750000000000004</v>
      </c>
      <c r="M24" s="156">
        <f t="shared" si="9"/>
        <v>12.5</v>
      </c>
      <c r="N24" s="23"/>
      <c r="P24" s="38">
        <f t="shared" si="1"/>
        <v>5.2149999999999999</v>
      </c>
      <c r="Q24" s="38">
        <f t="shared" si="2"/>
        <v>2.9162499999999998</v>
      </c>
      <c r="R24" s="38">
        <f t="shared" si="3"/>
        <v>3.76125</v>
      </c>
      <c r="S24" s="38">
        <f t="shared" si="4"/>
        <v>0.60750000000000004</v>
      </c>
      <c r="T24" s="38">
        <f t="shared" si="10"/>
        <v>12.5</v>
      </c>
    </row>
    <row r="25" spans="1:20">
      <c r="A25" s="8" t="s">
        <v>67</v>
      </c>
      <c r="B25" s="203">
        <v>12.5</v>
      </c>
      <c r="C25" s="203">
        <v>12.5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5.2149999999999999</v>
      </c>
      <c r="J25" s="22">
        <f t="shared" si="6"/>
        <v>2.9162499999999998</v>
      </c>
      <c r="K25" s="22">
        <f t="shared" si="7"/>
        <v>3.76125</v>
      </c>
      <c r="L25" s="22">
        <f t="shared" si="8"/>
        <v>0.60750000000000004</v>
      </c>
      <c r="M25" s="156">
        <f t="shared" si="9"/>
        <v>12.5</v>
      </c>
      <c r="N25" s="23"/>
      <c r="P25" s="38">
        <f t="shared" si="1"/>
        <v>5.2149999999999999</v>
      </c>
      <c r="Q25" s="38">
        <f t="shared" si="2"/>
        <v>2.9162499999999998</v>
      </c>
      <c r="R25" s="38">
        <f t="shared" si="3"/>
        <v>3.76125</v>
      </c>
      <c r="S25" s="38">
        <f t="shared" si="4"/>
        <v>0.60750000000000004</v>
      </c>
      <c r="T25" s="38">
        <f t="shared" si="10"/>
        <v>12.5</v>
      </c>
    </row>
    <row r="26" spans="1:20">
      <c r="A26" s="8" t="s">
        <v>68</v>
      </c>
      <c r="B26" s="203">
        <v>12.5</v>
      </c>
      <c r="C26" s="203">
        <v>12.5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5.2149999999999999</v>
      </c>
      <c r="J26" s="22">
        <f t="shared" si="6"/>
        <v>2.9162499999999998</v>
      </c>
      <c r="K26" s="22">
        <f t="shared" si="7"/>
        <v>3.76125</v>
      </c>
      <c r="L26" s="22">
        <f t="shared" si="8"/>
        <v>0.60750000000000004</v>
      </c>
      <c r="M26" s="156">
        <f t="shared" si="9"/>
        <v>12.5</v>
      </c>
      <c r="N26" s="23"/>
      <c r="P26" s="38">
        <f t="shared" si="1"/>
        <v>5.2149999999999999</v>
      </c>
      <c r="Q26" s="38">
        <f t="shared" si="2"/>
        <v>2.9162499999999998</v>
      </c>
      <c r="R26" s="38">
        <f t="shared" si="3"/>
        <v>3.76125</v>
      </c>
      <c r="S26" s="38">
        <f t="shared" si="4"/>
        <v>0.60750000000000004</v>
      </c>
      <c r="T26" s="38">
        <f t="shared" si="10"/>
        <v>12.5</v>
      </c>
    </row>
    <row r="27" spans="1:20">
      <c r="A27" s="8" t="s">
        <v>69</v>
      </c>
      <c r="B27" s="203">
        <v>12.5</v>
      </c>
      <c r="C27" s="203">
        <v>12.5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5.2149999999999999</v>
      </c>
      <c r="J27" s="22">
        <f t="shared" si="6"/>
        <v>2.9162499999999998</v>
      </c>
      <c r="K27" s="22">
        <f t="shared" si="7"/>
        <v>3.76125</v>
      </c>
      <c r="L27" s="22">
        <f t="shared" si="8"/>
        <v>0.60750000000000004</v>
      </c>
      <c r="M27" s="156">
        <f t="shared" si="9"/>
        <v>12.5</v>
      </c>
      <c r="N27" s="23"/>
      <c r="P27" s="38">
        <f t="shared" si="1"/>
        <v>5.2149999999999999</v>
      </c>
      <c r="Q27" s="38">
        <f t="shared" si="2"/>
        <v>2.9162499999999998</v>
      </c>
      <c r="R27" s="38">
        <f t="shared" si="3"/>
        <v>3.76125</v>
      </c>
      <c r="S27" s="38">
        <f t="shared" si="4"/>
        <v>0.60750000000000004</v>
      </c>
      <c r="T27" s="38">
        <f t="shared" si="10"/>
        <v>12.5</v>
      </c>
    </row>
    <row r="28" spans="1:20">
      <c r="A28" s="8" t="s">
        <v>70</v>
      </c>
      <c r="B28" s="203">
        <v>12.5</v>
      </c>
      <c r="C28" s="203">
        <v>12.5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5.2149999999999999</v>
      </c>
      <c r="J28" s="22">
        <f t="shared" si="6"/>
        <v>2.9162499999999998</v>
      </c>
      <c r="K28" s="22">
        <f t="shared" si="7"/>
        <v>3.76125</v>
      </c>
      <c r="L28" s="22">
        <f t="shared" si="8"/>
        <v>0.60750000000000004</v>
      </c>
      <c r="M28" s="156">
        <f t="shared" si="9"/>
        <v>12.5</v>
      </c>
      <c r="N28" s="23"/>
      <c r="P28" s="38">
        <f t="shared" si="1"/>
        <v>5.2149999999999999</v>
      </c>
      <c r="Q28" s="38">
        <f t="shared" si="2"/>
        <v>2.9162499999999998</v>
      </c>
      <c r="R28" s="38">
        <f t="shared" si="3"/>
        <v>3.76125</v>
      </c>
      <c r="S28" s="38">
        <f t="shared" si="4"/>
        <v>0.60750000000000004</v>
      </c>
      <c r="T28" s="38">
        <f t="shared" si="10"/>
        <v>12.5</v>
      </c>
    </row>
    <row r="29" spans="1:20">
      <c r="A29" s="8" t="s">
        <v>71</v>
      </c>
      <c r="B29" s="203">
        <v>12.5</v>
      </c>
      <c r="C29" s="203">
        <v>12.5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5.2149999999999999</v>
      </c>
      <c r="J29" s="22">
        <f t="shared" si="6"/>
        <v>2.9162499999999998</v>
      </c>
      <c r="K29" s="22">
        <f t="shared" si="7"/>
        <v>3.76125</v>
      </c>
      <c r="L29" s="22">
        <f t="shared" si="8"/>
        <v>0.60750000000000004</v>
      </c>
      <c r="M29" s="156">
        <f t="shared" si="9"/>
        <v>12.5</v>
      </c>
      <c r="N29" s="23"/>
      <c r="P29" s="38">
        <f t="shared" si="1"/>
        <v>5.2149999999999999</v>
      </c>
      <c r="Q29" s="38">
        <f t="shared" si="2"/>
        <v>2.9162499999999998</v>
      </c>
      <c r="R29" s="38">
        <f t="shared" si="3"/>
        <v>3.76125</v>
      </c>
      <c r="S29" s="38">
        <f t="shared" si="4"/>
        <v>0.60750000000000004</v>
      </c>
      <c r="T29" s="38">
        <f t="shared" si="10"/>
        <v>12.5</v>
      </c>
    </row>
    <row r="30" spans="1:20">
      <c r="A30" s="8" t="s">
        <v>72</v>
      </c>
      <c r="B30" s="203">
        <v>12.5</v>
      </c>
      <c r="C30" s="203">
        <v>12.5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5.2149999999999999</v>
      </c>
      <c r="J30" s="22">
        <f t="shared" si="6"/>
        <v>2.9162499999999998</v>
      </c>
      <c r="K30" s="22">
        <f t="shared" si="7"/>
        <v>3.76125</v>
      </c>
      <c r="L30" s="22">
        <f t="shared" si="8"/>
        <v>0.60750000000000004</v>
      </c>
      <c r="M30" s="156">
        <f t="shared" si="9"/>
        <v>12.5</v>
      </c>
      <c r="N30" s="23"/>
      <c r="P30" s="38">
        <f t="shared" si="1"/>
        <v>5.2149999999999999</v>
      </c>
      <c r="Q30" s="38">
        <f t="shared" si="2"/>
        <v>2.9162499999999998</v>
      </c>
      <c r="R30" s="38">
        <f t="shared" si="3"/>
        <v>3.76125</v>
      </c>
      <c r="S30" s="38">
        <f t="shared" si="4"/>
        <v>0.60750000000000004</v>
      </c>
      <c r="T30" s="38">
        <f t="shared" si="10"/>
        <v>12.5</v>
      </c>
    </row>
    <row r="31" spans="1:20">
      <c r="A31" s="8" t="s">
        <v>73</v>
      </c>
      <c r="B31" s="203">
        <v>12.5</v>
      </c>
      <c r="C31" s="203">
        <v>12.5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5.2149999999999999</v>
      </c>
      <c r="J31" s="22">
        <f t="shared" si="6"/>
        <v>2.9162499999999998</v>
      </c>
      <c r="K31" s="22">
        <f t="shared" si="7"/>
        <v>3.76125</v>
      </c>
      <c r="L31" s="22">
        <f t="shared" si="8"/>
        <v>0.60750000000000004</v>
      </c>
      <c r="M31" s="156">
        <f t="shared" si="9"/>
        <v>12.5</v>
      </c>
      <c r="N31" s="23"/>
      <c r="P31" s="38">
        <f t="shared" si="1"/>
        <v>5.2149999999999999</v>
      </c>
      <c r="Q31" s="38">
        <f t="shared" si="2"/>
        <v>2.9162499999999998</v>
      </c>
      <c r="R31" s="38">
        <f t="shared" si="3"/>
        <v>3.76125</v>
      </c>
      <c r="S31" s="38">
        <f t="shared" si="4"/>
        <v>0.60750000000000004</v>
      </c>
      <c r="T31" s="38">
        <f t="shared" si="10"/>
        <v>12.5</v>
      </c>
    </row>
    <row r="32" spans="1:20">
      <c r="A32" s="8" t="s">
        <v>74</v>
      </c>
      <c r="B32" s="203">
        <v>12.5</v>
      </c>
      <c r="C32" s="203">
        <v>12.5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5.2149999999999999</v>
      </c>
      <c r="J32" s="22">
        <f t="shared" si="6"/>
        <v>2.9162499999999998</v>
      </c>
      <c r="K32" s="22">
        <f t="shared" si="7"/>
        <v>3.76125</v>
      </c>
      <c r="L32" s="22">
        <f t="shared" si="8"/>
        <v>0.60750000000000004</v>
      </c>
      <c r="M32" s="156">
        <f t="shared" si="9"/>
        <v>12.5</v>
      </c>
      <c r="N32" s="23"/>
      <c r="P32" s="38">
        <f t="shared" si="1"/>
        <v>5.2149999999999999</v>
      </c>
      <c r="Q32" s="38">
        <f t="shared" si="2"/>
        <v>2.9162499999999998</v>
      </c>
      <c r="R32" s="38">
        <f t="shared" si="3"/>
        <v>3.76125</v>
      </c>
      <c r="S32" s="38">
        <f t="shared" si="4"/>
        <v>0.60750000000000004</v>
      </c>
      <c r="T32" s="38">
        <f t="shared" si="10"/>
        <v>12.5</v>
      </c>
    </row>
    <row r="33" spans="1:20">
      <c r="A33" s="8" t="s">
        <v>75</v>
      </c>
      <c r="B33" s="203">
        <v>12.5</v>
      </c>
      <c r="C33" s="203">
        <v>12.5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5.2149999999999999</v>
      </c>
      <c r="J33" s="22">
        <f t="shared" si="6"/>
        <v>2.9162499999999998</v>
      </c>
      <c r="K33" s="22">
        <f t="shared" si="7"/>
        <v>3.76125</v>
      </c>
      <c r="L33" s="22">
        <f t="shared" si="8"/>
        <v>0.60750000000000004</v>
      </c>
      <c r="M33" s="156">
        <f t="shared" si="9"/>
        <v>12.5</v>
      </c>
      <c r="N33" s="23"/>
      <c r="P33" s="38">
        <f t="shared" si="1"/>
        <v>5.2149999999999999</v>
      </c>
      <c r="Q33" s="38">
        <f t="shared" si="2"/>
        <v>2.9162499999999998</v>
      </c>
      <c r="R33" s="38">
        <f t="shared" si="3"/>
        <v>3.76125</v>
      </c>
      <c r="S33" s="38">
        <f t="shared" si="4"/>
        <v>0.60750000000000004</v>
      </c>
      <c r="T33" s="38">
        <f t="shared" si="10"/>
        <v>12.5</v>
      </c>
    </row>
    <row r="34" spans="1:20">
      <c r="A34" s="8" t="s">
        <v>76</v>
      </c>
      <c r="B34" s="203">
        <v>12.5</v>
      </c>
      <c r="C34" s="203">
        <v>12.5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5.2149999999999999</v>
      </c>
      <c r="J34" s="22">
        <f t="shared" si="6"/>
        <v>2.9162499999999998</v>
      </c>
      <c r="K34" s="22">
        <f t="shared" si="7"/>
        <v>3.76125</v>
      </c>
      <c r="L34" s="22">
        <f t="shared" si="8"/>
        <v>0.60750000000000004</v>
      </c>
      <c r="M34" s="156">
        <f t="shared" si="9"/>
        <v>12.5</v>
      </c>
      <c r="N34" s="23"/>
      <c r="P34" s="38">
        <f t="shared" si="1"/>
        <v>5.2149999999999999</v>
      </c>
      <c r="Q34" s="38">
        <f t="shared" si="2"/>
        <v>2.9162499999999998</v>
      </c>
      <c r="R34" s="38">
        <f t="shared" si="3"/>
        <v>3.76125</v>
      </c>
      <c r="S34" s="38">
        <f t="shared" si="4"/>
        <v>0.60750000000000004</v>
      </c>
      <c r="T34" s="38">
        <f t="shared" si="10"/>
        <v>12.5</v>
      </c>
    </row>
    <row r="35" spans="1:20">
      <c r="A35" s="8" t="s">
        <v>77</v>
      </c>
      <c r="B35" s="203">
        <v>12.5</v>
      </c>
      <c r="C35" s="203">
        <v>12.5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5.2149999999999999</v>
      </c>
      <c r="J35" s="22">
        <f t="shared" si="6"/>
        <v>2.9162499999999998</v>
      </c>
      <c r="K35" s="22">
        <f t="shared" si="7"/>
        <v>3.76125</v>
      </c>
      <c r="L35" s="22">
        <f t="shared" si="8"/>
        <v>0.60750000000000004</v>
      </c>
      <c r="M35" s="156">
        <f t="shared" si="9"/>
        <v>12.5</v>
      </c>
      <c r="N35" s="23"/>
      <c r="P35" s="38">
        <f t="shared" ref="P35:P66" si="12">I35</f>
        <v>5.2149999999999999</v>
      </c>
      <c r="Q35" s="38">
        <f t="shared" ref="Q35:Q66" si="13">J35</f>
        <v>2.9162499999999998</v>
      </c>
      <c r="R35" s="38">
        <f t="shared" ref="R35:R66" si="14">K35</f>
        <v>3.76125</v>
      </c>
      <c r="S35" s="38">
        <f t="shared" ref="S35:S66" si="15">L35</f>
        <v>0.60750000000000004</v>
      </c>
      <c r="T35" s="38">
        <f t="shared" si="10"/>
        <v>12.5</v>
      </c>
    </row>
    <row r="36" spans="1:20">
      <c r="A36" s="8" t="s">
        <v>78</v>
      </c>
      <c r="B36" s="203">
        <v>12.5</v>
      </c>
      <c r="C36" s="203">
        <v>12.5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5.2149999999999999</v>
      </c>
      <c r="J36" s="22">
        <f t="shared" si="6"/>
        <v>2.9162499999999998</v>
      </c>
      <c r="K36" s="22">
        <f t="shared" si="7"/>
        <v>3.76125</v>
      </c>
      <c r="L36" s="22">
        <f t="shared" si="8"/>
        <v>0.60750000000000004</v>
      </c>
      <c r="M36" s="156">
        <f t="shared" si="9"/>
        <v>12.5</v>
      </c>
      <c r="N36" s="23"/>
      <c r="P36" s="38">
        <f t="shared" si="12"/>
        <v>5.2149999999999999</v>
      </c>
      <c r="Q36" s="38">
        <f t="shared" si="13"/>
        <v>2.9162499999999998</v>
      </c>
      <c r="R36" s="38">
        <f t="shared" si="14"/>
        <v>3.76125</v>
      </c>
      <c r="S36" s="38">
        <f t="shared" si="15"/>
        <v>0.60750000000000004</v>
      </c>
      <c r="T36" s="38">
        <f t="shared" si="10"/>
        <v>12.5</v>
      </c>
    </row>
    <row r="37" spans="1:20">
      <c r="A37" s="8" t="s">
        <v>79</v>
      </c>
      <c r="B37" s="203">
        <v>12.5</v>
      </c>
      <c r="C37" s="203">
        <v>12.5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5.2149999999999999</v>
      </c>
      <c r="J37" s="22">
        <f t="shared" si="6"/>
        <v>2.9162499999999998</v>
      </c>
      <c r="K37" s="22">
        <f t="shared" si="7"/>
        <v>3.76125</v>
      </c>
      <c r="L37" s="22">
        <f t="shared" si="8"/>
        <v>0.60750000000000004</v>
      </c>
      <c r="M37" s="156">
        <f t="shared" si="9"/>
        <v>12.5</v>
      </c>
      <c r="N37" s="23"/>
      <c r="P37" s="38">
        <f t="shared" si="12"/>
        <v>5.2149999999999999</v>
      </c>
      <c r="Q37" s="38">
        <f t="shared" si="13"/>
        <v>2.9162499999999998</v>
      </c>
      <c r="R37" s="38">
        <f t="shared" si="14"/>
        <v>3.76125</v>
      </c>
      <c r="S37" s="38">
        <f t="shared" si="15"/>
        <v>0.60750000000000004</v>
      </c>
      <c r="T37" s="38">
        <f t="shared" si="10"/>
        <v>12.5</v>
      </c>
    </row>
    <row r="38" spans="1:20">
      <c r="A38" s="8" t="s">
        <v>80</v>
      </c>
      <c r="B38" s="203">
        <v>12.5</v>
      </c>
      <c r="C38" s="203">
        <v>12.5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5.2149999999999999</v>
      </c>
      <c r="J38" s="22">
        <f t="shared" si="6"/>
        <v>2.9162499999999998</v>
      </c>
      <c r="K38" s="22">
        <f t="shared" si="7"/>
        <v>3.76125</v>
      </c>
      <c r="L38" s="22">
        <f t="shared" si="8"/>
        <v>0.60750000000000004</v>
      </c>
      <c r="M38" s="156">
        <f t="shared" si="9"/>
        <v>12.5</v>
      </c>
      <c r="N38" s="23"/>
      <c r="P38" s="38">
        <f t="shared" si="12"/>
        <v>5.2149999999999999</v>
      </c>
      <c r="Q38" s="38">
        <f t="shared" si="13"/>
        <v>2.9162499999999998</v>
      </c>
      <c r="R38" s="38">
        <f t="shared" si="14"/>
        <v>3.76125</v>
      </c>
      <c r="S38" s="38">
        <f t="shared" si="15"/>
        <v>0.60750000000000004</v>
      </c>
      <c r="T38" s="38">
        <f t="shared" si="10"/>
        <v>12.5</v>
      </c>
    </row>
    <row r="39" spans="1:20">
      <c r="A39" s="8" t="s">
        <v>81</v>
      </c>
      <c r="B39" s="203">
        <v>12.5</v>
      </c>
      <c r="C39" s="203">
        <v>12.5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5.2149999999999999</v>
      </c>
      <c r="J39" s="22">
        <f t="shared" si="6"/>
        <v>2.9162499999999998</v>
      </c>
      <c r="K39" s="22">
        <f t="shared" si="7"/>
        <v>3.76125</v>
      </c>
      <c r="L39" s="22">
        <f t="shared" si="8"/>
        <v>0.60750000000000004</v>
      </c>
      <c r="M39" s="156">
        <f t="shared" si="9"/>
        <v>12.5</v>
      </c>
      <c r="N39" s="23"/>
      <c r="P39" s="38">
        <f t="shared" si="12"/>
        <v>5.2149999999999999</v>
      </c>
      <c r="Q39" s="38">
        <f t="shared" si="13"/>
        <v>2.9162499999999998</v>
      </c>
      <c r="R39" s="38">
        <f t="shared" si="14"/>
        <v>3.76125</v>
      </c>
      <c r="S39" s="38">
        <f t="shared" si="15"/>
        <v>0.60750000000000004</v>
      </c>
      <c r="T39" s="38">
        <f t="shared" si="10"/>
        <v>12.5</v>
      </c>
    </row>
    <row r="40" spans="1:20">
      <c r="A40" s="8" t="s">
        <v>82</v>
      </c>
      <c r="B40" s="203">
        <v>12.5</v>
      </c>
      <c r="C40" s="203">
        <v>12.5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5.2149999999999999</v>
      </c>
      <c r="J40" s="22">
        <f t="shared" si="6"/>
        <v>2.9162499999999998</v>
      </c>
      <c r="K40" s="22">
        <f t="shared" si="7"/>
        <v>3.76125</v>
      </c>
      <c r="L40" s="22">
        <f t="shared" si="8"/>
        <v>0.60750000000000004</v>
      </c>
      <c r="M40" s="156">
        <f t="shared" si="9"/>
        <v>12.5</v>
      </c>
      <c r="N40" s="23"/>
      <c r="P40" s="38">
        <f t="shared" si="12"/>
        <v>5.2149999999999999</v>
      </c>
      <c r="Q40" s="38">
        <f t="shared" si="13"/>
        <v>2.9162499999999998</v>
      </c>
      <c r="R40" s="38">
        <f t="shared" si="14"/>
        <v>3.76125</v>
      </c>
      <c r="S40" s="38">
        <f t="shared" si="15"/>
        <v>0.60750000000000004</v>
      </c>
      <c r="T40" s="38">
        <f t="shared" si="10"/>
        <v>12.5</v>
      </c>
    </row>
    <row r="41" spans="1:20">
      <c r="A41" s="8" t="s">
        <v>83</v>
      </c>
      <c r="B41" s="203">
        <v>12.5</v>
      </c>
      <c r="C41" s="203">
        <v>12.5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5.2149999999999999</v>
      </c>
      <c r="J41" s="22">
        <f t="shared" si="6"/>
        <v>2.9162499999999998</v>
      </c>
      <c r="K41" s="22">
        <f t="shared" si="7"/>
        <v>3.76125</v>
      </c>
      <c r="L41" s="22">
        <f t="shared" si="8"/>
        <v>0.60750000000000004</v>
      </c>
      <c r="M41" s="156">
        <f t="shared" si="9"/>
        <v>12.5</v>
      </c>
      <c r="N41" s="23"/>
      <c r="P41" s="38">
        <f t="shared" si="12"/>
        <v>5.2149999999999999</v>
      </c>
      <c r="Q41" s="38">
        <f t="shared" si="13"/>
        <v>2.9162499999999998</v>
      </c>
      <c r="R41" s="38">
        <f t="shared" si="14"/>
        <v>3.76125</v>
      </c>
      <c r="S41" s="38">
        <f t="shared" si="15"/>
        <v>0.60750000000000004</v>
      </c>
      <c r="T41" s="38">
        <f t="shared" si="10"/>
        <v>12.5</v>
      </c>
    </row>
    <row r="42" spans="1:20">
      <c r="A42" s="8" t="s">
        <v>84</v>
      </c>
      <c r="B42" s="203">
        <v>12.5</v>
      </c>
      <c r="C42" s="203">
        <v>12.5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5.2149999999999999</v>
      </c>
      <c r="J42" s="22">
        <f t="shared" si="6"/>
        <v>2.9162499999999998</v>
      </c>
      <c r="K42" s="22">
        <f t="shared" si="7"/>
        <v>3.76125</v>
      </c>
      <c r="L42" s="22">
        <f t="shared" si="8"/>
        <v>0.60750000000000004</v>
      </c>
      <c r="M42" s="156">
        <f t="shared" si="9"/>
        <v>12.5</v>
      </c>
      <c r="N42" s="23"/>
      <c r="P42" s="38">
        <f t="shared" si="12"/>
        <v>5.2149999999999999</v>
      </c>
      <c r="Q42" s="38">
        <f t="shared" si="13"/>
        <v>2.9162499999999998</v>
      </c>
      <c r="R42" s="38">
        <f t="shared" si="14"/>
        <v>3.76125</v>
      </c>
      <c r="S42" s="38">
        <f t="shared" si="15"/>
        <v>0.60750000000000004</v>
      </c>
      <c r="T42" s="38">
        <f t="shared" si="10"/>
        <v>12.5</v>
      </c>
    </row>
    <row r="43" spans="1:20">
      <c r="A43" s="8" t="s">
        <v>85</v>
      </c>
      <c r="B43" s="203">
        <v>12.5</v>
      </c>
      <c r="C43" s="203">
        <v>12.5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5.2149999999999999</v>
      </c>
      <c r="J43" s="22">
        <f t="shared" si="6"/>
        <v>2.9162499999999998</v>
      </c>
      <c r="K43" s="22">
        <f t="shared" si="7"/>
        <v>3.76125</v>
      </c>
      <c r="L43" s="22">
        <f t="shared" si="8"/>
        <v>0.60750000000000004</v>
      </c>
      <c r="M43" s="156">
        <f t="shared" si="9"/>
        <v>12.5</v>
      </c>
      <c r="N43" s="23"/>
      <c r="P43" s="38">
        <f t="shared" si="12"/>
        <v>5.2149999999999999</v>
      </c>
      <c r="Q43" s="38">
        <f t="shared" si="13"/>
        <v>2.9162499999999998</v>
      </c>
      <c r="R43" s="38">
        <f t="shared" si="14"/>
        <v>3.76125</v>
      </c>
      <c r="S43" s="38">
        <f t="shared" si="15"/>
        <v>0.60750000000000004</v>
      </c>
      <c r="T43" s="38">
        <f t="shared" si="10"/>
        <v>12.5</v>
      </c>
    </row>
    <row r="44" spans="1:20">
      <c r="A44" s="8" t="s">
        <v>86</v>
      </c>
      <c r="B44" s="203">
        <v>12.5</v>
      </c>
      <c r="C44" s="203">
        <v>12.5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5.2149999999999999</v>
      </c>
      <c r="J44" s="22">
        <f t="shared" si="6"/>
        <v>2.9162499999999998</v>
      </c>
      <c r="K44" s="22">
        <f t="shared" si="7"/>
        <v>3.76125</v>
      </c>
      <c r="L44" s="22">
        <f t="shared" si="8"/>
        <v>0.60750000000000004</v>
      </c>
      <c r="M44" s="156">
        <f t="shared" si="9"/>
        <v>12.5</v>
      </c>
      <c r="N44" s="23"/>
      <c r="P44" s="38">
        <f t="shared" si="12"/>
        <v>5.2149999999999999</v>
      </c>
      <c r="Q44" s="38">
        <f t="shared" si="13"/>
        <v>2.9162499999999998</v>
      </c>
      <c r="R44" s="38">
        <f t="shared" si="14"/>
        <v>3.76125</v>
      </c>
      <c r="S44" s="38">
        <f t="shared" si="15"/>
        <v>0.60750000000000004</v>
      </c>
      <c r="T44" s="38">
        <f t="shared" si="10"/>
        <v>12.5</v>
      </c>
    </row>
    <row r="45" spans="1:20">
      <c r="A45" s="8" t="s">
        <v>87</v>
      </c>
      <c r="B45" s="203">
        <v>12.5</v>
      </c>
      <c r="C45" s="203">
        <v>12.5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5.2149999999999999</v>
      </c>
      <c r="J45" s="22">
        <f t="shared" si="6"/>
        <v>2.9162499999999998</v>
      </c>
      <c r="K45" s="22">
        <f t="shared" si="7"/>
        <v>3.76125</v>
      </c>
      <c r="L45" s="22">
        <f t="shared" si="8"/>
        <v>0.60750000000000004</v>
      </c>
      <c r="M45" s="156">
        <f t="shared" si="9"/>
        <v>12.5</v>
      </c>
      <c r="N45" s="23"/>
      <c r="P45" s="38">
        <f t="shared" si="12"/>
        <v>5.2149999999999999</v>
      </c>
      <c r="Q45" s="38">
        <f t="shared" si="13"/>
        <v>2.9162499999999998</v>
      </c>
      <c r="R45" s="38">
        <f t="shared" si="14"/>
        <v>3.76125</v>
      </c>
      <c r="S45" s="38">
        <f t="shared" si="15"/>
        <v>0.60750000000000004</v>
      </c>
      <c r="T45" s="38">
        <f t="shared" si="10"/>
        <v>12.5</v>
      </c>
    </row>
    <row r="46" spans="1:20">
      <c r="A46" s="8" t="s">
        <v>88</v>
      </c>
      <c r="B46" s="203">
        <v>12.5</v>
      </c>
      <c r="C46" s="203">
        <v>12.5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5.2149999999999999</v>
      </c>
      <c r="J46" s="22">
        <f t="shared" si="6"/>
        <v>2.9162499999999998</v>
      </c>
      <c r="K46" s="22">
        <f t="shared" si="7"/>
        <v>3.76125</v>
      </c>
      <c r="L46" s="22">
        <f t="shared" si="8"/>
        <v>0.60750000000000004</v>
      </c>
      <c r="M46" s="156">
        <f t="shared" si="9"/>
        <v>12.5</v>
      </c>
      <c r="N46" s="23"/>
      <c r="P46" s="38">
        <f t="shared" si="12"/>
        <v>5.2149999999999999</v>
      </c>
      <c r="Q46" s="38">
        <f t="shared" si="13"/>
        <v>2.9162499999999998</v>
      </c>
      <c r="R46" s="38">
        <f t="shared" si="14"/>
        <v>3.76125</v>
      </c>
      <c r="S46" s="38">
        <f t="shared" si="15"/>
        <v>0.60750000000000004</v>
      </c>
      <c r="T46" s="38">
        <f t="shared" si="10"/>
        <v>12.5</v>
      </c>
    </row>
    <row r="47" spans="1:20">
      <c r="A47" s="8" t="s">
        <v>89</v>
      </c>
      <c r="B47" s="203">
        <v>12.5</v>
      </c>
      <c r="C47" s="203">
        <v>12.5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5.2149999999999999</v>
      </c>
      <c r="J47" s="22">
        <f t="shared" si="6"/>
        <v>2.9162499999999998</v>
      </c>
      <c r="K47" s="22">
        <f t="shared" si="7"/>
        <v>3.76125</v>
      </c>
      <c r="L47" s="22">
        <f t="shared" si="8"/>
        <v>0.60750000000000004</v>
      </c>
      <c r="M47" s="156">
        <f t="shared" si="9"/>
        <v>12.5</v>
      </c>
      <c r="N47" s="23"/>
      <c r="P47" s="38">
        <f t="shared" si="12"/>
        <v>5.2149999999999999</v>
      </c>
      <c r="Q47" s="38">
        <f t="shared" si="13"/>
        <v>2.9162499999999998</v>
      </c>
      <c r="R47" s="38">
        <f t="shared" si="14"/>
        <v>3.76125</v>
      </c>
      <c r="S47" s="38">
        <f t="shared" si="15"/>
        <v>0.60750000000000004</v>
      </c>
      <c r="T47" s="38">
        <f t="shared" si="10"/>
        <v>12.5</v>
      </c>
    </row>
    <row r="48" spans="1:20">
      <c r="A48" s="8" t="s">
        <v>90</v>
      </c>
      <c r="B48" s="203">
        <v>12.5</v>
      </c>
      <c r="C48" s="203">
        <v>12.5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5.2149999999999999</v>
      </c>
      <c r="J48" s="22">
        <f t="shared" si="6"/>
        <v>2.9162499999999998</v>
      </c>
      <c r="K48" s="22">
        <f t="shared" si="7"/>
        <v>3.76125</v>
      </c>
      <c r="L48" s="22">
        <f t="shared" si="8"/>
        <v>0.60750000000000004</v>
      </c>
      <c r="M48" s="156">
        <f t="shared" si="9"/>
        <v>12.5</v>
      </c>
      <c r="N48" s="23"/>
      <c r="P48" s="38">
        <f t="shared" si="12"/>
        <v>5.2149999999999999</v>
      </c>
      <c r="Q48" s="38">
        <f t="shared" si="13"/>
        <v>2.9162499999999998</v>
      </c>
      <c r="R48" s="38">
        <f t="shared" si="14"/>
        <v>3.76125</v>
      </c>
      <c r="S48" s="38">
        <f t="shared" si="15"/>
        <v>0.60750000000000004</v>
      </c>
      <c r="T48" s="38">
        <f t="shared" si="10"/>
        <v>12.5</v>
      </c>
    </row>
    <row r="49" spans="1:20">
      <c r="A49" s="8" t="s">
        <v>91</v>
      </c>
      <c r="B49" s="203">
        <v>12.5</v>
      </c>
      <c r="C49" s="203">
        <v>12.5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5.2149999999999999</v>
      </c>
      <c r="J49" s="22">
        <f t="shared" si="6"/>
        <v>2.9162499999999998</v>
      </c>
      <c r="K49" s="22">
        <f t="shared" si="7"/>
        <v>3.76125</v>
      </c>
      <c r="L49" s="22">
        <f t="shared" si="8"/>
        <v>0.60750000000000004</v>
      </c>
      <c r="M49" s="156">
        <f t="shared" si="9"/>
        <v>12.5</v>
      </c>
      <c r="N49" s="23"/>
      <c r="P49" s="38">
        <f t="shared" si="12"/>
        <v>5.2149999999999999</v>
      </c>
      <c r="Q49" s="38">
        <f t="shared" si="13"/>
        <v>2.9162499999999998</v>
      </c>
      <c r="R49" s="38">
        <f t="shared" si="14"/>
        <v>3.76125</v>
      </c>
      <c r="S49" s="38">
        <f t="shared" si="15"/>
        <v>0.60750000000000004</v>
      </c>
      <c r="T49" s="38">
        <f t="shared" si="10"/>
        <v>12.5</v>
      </c>
    </row>
    <row r="50" spans="1:20">
      <c r="A50" s="8" t="s">
        <v>92</v>
      </c>
      <c r="B50" s="203">
        <v>12.5</v>
      </c>
      <c r="C50" s="203">
        <v>12.5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5.2149999999999999</v>
      </c>
      <c r="J50" s="22">
        <f t="shared" si="6"/>
        <v>2.9162499999999998</v>
      </c>
      <c r="K50" s="22">
        <f t="shared" si="7"/>
        <v>3.76125</v>
      </c>
      <c r="L50" s="22">
        <f t="shared" si="8"/>
        <v>0.60750000000000004</v>
      </c>
      <c r="M50" s="156">
        <f t="shared" si="9"/>
        <v>12.5</v>
      </c>
      <c r="N50" s="23"/>
      <c r="P50" s="38">
        <f t="shared" si="12"/>
        <v>5.2149999999999999</v>
      </c>
      <c r="Q50" s="38">
        <f t="shared" si="13"/>
        <v>2.9162499999999998</v>
      </c>
      <c r="R50" s="38">
        <f t="shared" si="14"/>
        <v>3.76125</v>
      </c>
      <c r="S50" s="38">
        <f t="shared" si="15"/>
        <v>0.60750000000000004</v>
      </c>
      <c r="T50" s="38">
        <f t="shared" si="10"/>
        <v>12.5</v>
      </c>
    </row>
    <row r="51" spans="1:20">
      <c r="A51" s="8" t="s">
        <v>93</v>
      </c>
      <c r="B51" s="203">
        <v>12.5</v>
      </c>
      <c r="C51" s="203">
        <v>12.5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5.2149999999999999</v>
      </c>
      <c r="J51" s="22">
        <f t="shared" si="6"/>
        <v>2.9162499999999998</v>
      </c>
      <c r="K51" s="22">
        <f t="shared" si="7"/>
        <v>3.76125</v>
      </c>
      <c r="L51" s="22">
        <f t="shared" si="8"/>
        <v>0.60750000000000004</v>
      </c>
      <c r="M51" s="156">
        <f t="shared" si="9"/>
        <v>12.5</v>
      </c>
      <c r="N51" s="23"/>
      <c r="P51" s="38">
        <f t="shared" si="12"/>
        <v>5.2149999999999999</v>
      </c>
      <c r="Q51" s="38">
        <f t="shared" si="13"/>
        <v>2.9162499999999998</v>
      </c>
      <c r="R51" s="38">
        <f t="shared" si="14"/>
        <v>3.76125</v>
      </c>
      <c r="S51" s="38">
        <f t="shared" si="15"/>
        <v>0.60750000000000004</v>
      </c>
      <c r="T51" s="38">
        <f t="shared" si="10"/>
        <v>12.5</v>
      </c>
    </row>
    <row r="52" spans="1:20">
      <c r="A52" s="8" t="s">
        <v>94</v>
      </c>
      <c r="B52" s="203">
        <v>12.5</v>
      </c>
      <c r="C52" s="203">
        <v>12.5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5.2149999999999999</v>
      </c>
      <c r="J52" s="22">
        <f t="shared" si="6"/>
        <v>2.9162499999999998</v>
      </c>
      <c r="K52" s="22">
        <f t="shared" si="7"/>
        <v>3.76125</v>
      </c>
      <c r="L52" s="22">
        <f t="shared" si="8"/>
        <v>0.60750000000000004</v>
      </c>
      <c r="M52" s="156">
        <f t="shared" si="9"/>
        <v>12.5</v>
      </c>
      <c r="N52" s="23"/>
      <c r="P52" s="38">
        <f t="shared" si="12"/>
        <v>5.2149999999999999</v>
      </c>
      <c r="Q52" s="38">
        <f t="shared" si="13"/>
        <v>2.9162499999999998</v>
      </c>
      <c r="R52" s="38">
        <f t="shared" si="14"/>
        <v>3.76125</v>
      </c>
      <c r="S52" s="38">
        <f t="shared" si="15"/>
        <v>0.60750000000000004</v>
      </c>
      <c r="T52" s="38">
        <f t="shared" si="10"/>
        <v>12.5</v>
      </c>
    </row>
    <row r="53" spans="1:20">
      <c r="A53" s="8" t="s">
        <v>95</v>
      </c>
      <c r="B53" s="203">
        <v>12.5</v>
      </c>
      <c r="C53" s="203">
        <v>12.5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5.2149999999999999</v>
      </c>
      <c r="J53" s="22">
        <f t="shared" si="6"/>
        <v>2.9162499999999998</v>
      </c>
      <c r="K53" s="22">
        <f t="shared" si="7"/>
        <v>3.76125</v>
      </c>
      <c r="L53" s="22">
        <f t="shared" si="8"/>
        <v>0.60750000000000004</v>
      </c>
      <c r="M53" s="156">
        <f t="shared" si="9"/>
        <v>12.5</v>
      </c>
      <c r="N53" s="23"/>
      <c r="P53" s="38">
        <f t="shared" si="12"/>
        <v>5.2149999999999999</v>
      </c>
      <c r="Q53" s="38">
        <f t="shared" si="13"/>
        <v>2.9162499999999998</v>
      </c>
      <c r="R53" s="38">
        <f t="shared" si="14"/>
        <v>3.76125</v>
      </c>
      <c r="S53" s="38">
        <f t="shared" si="15"/>
        <v>0.60750000000000004</v>
      </c>
      <c r="T53" s="38">
        <f t="shared" si="10"/>
        <v>12.5</v>
      </c>
    </row>
    <row r="54" spans="1:20">
      <c r="A54" s="8" t="s">
        <v>96</v>
      </c>
      <c r="B54" s="203">
        <v>12.5</v>
      </c>
      <c r="C54" s="203">
        <v>12.5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5.2149999999999999</v>
      </c>
      <c r="J54" s="22">
        <f t="shared" si="6"/>
        <v>2.9162499999999998</v>
      </c>
      <c r="K54" s="22">
        <f t="shared" si="7"/>
        <v>3.76125</v>
      </c>
      <c r="L54" s="22">
        <f t="shared" si="8"/>
        <v>0.60750000000000004</v>
      </c>
      <c r="M54" s="156">
        <f t="shared" si="9"/>
        <v>12.5</v>
      </c>
      <c r="N54" s="23"/>
      <c r="P54" s="38">
        <f t="shared" si="12"/>
        <v>5.2149999999999999</v>
      </c>
      <c r="Q54" s="38">
        <f t="shared" si="13"/>
        <v>2.9162499999999998</v>
      </c>
      <c r="R54" s="38">
        <f t="shared" si="14"/>
        <v>3.76125</v>
      </c>
      <c r="S54" s="38">
        <f t="shared" si="15"/>
        <v>0.60750000000000004</v>
      </c>
      <c r="T54" s="38">
        <f t="shared" si="10"/>
        <v>12.5</v>
      </c>
    </row>
    <row r="55" spans="1:20">
      <c r="A55" s="8" t="s">
        <v>97</v>
      </c>
      <c r="B55" s="203">
        <v>12.5</v>
      </c>
      <c r="C55" s="203">
        <v>12.5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5.2149999999999999</v>
      </c>
      <c r="J55" s="22">
        <f t="shared" si="6"/>
        <v>2.9162499999999998</v>
      </c>
      <c r="K55" s="22">
        <f t="shared" si="7"/>
        <v>3.76125</v>
      </c>
      <c r="L55" s="22">
        <f t="shared" si="8"/>
        <v>0.60750000000000004</v>
      </c>
      <c r="M55" s="156">
        <f t="shared" si="9"/>
        <v>12.5</v>
      </c>
      <c r="N55" s="23"/>
      <c r="P55" s="38">
        <f t="shared" si="12"/>
        <v>5.2149999999999999</v>
      </c>
      <c r="Q55" s="38">
        <f t="shared" si="13"/>
        <v>2.9162499999999998</v>
      </c>
      <c r="R55" s="38">
        <f t="shared" si="14"/>
        <v>3.76125</v>
      </c>
      <c r="S55" s="38">
        <f t="shared" si="15"/>
        <v>0.60750000000000004</v>
      </c>
      <c r="T55" s="38">
        <f t="shared" si="10"/>
        <v>12.5</v>
      </c>
    </row>
    <row r="56" spans="1:20">
      <c r="A56" s="8" t="s">
        <v>98</v>
      </c>
      <c r="B56" s="203">
        <v>12.5</v>
      </c>
      <c r="C56" s="203">
        <v>12.5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5.2149999999999999</v>
      </c>
      <c r="J56" s="22">
        <f t="shared" si="6"/>
        <v>2.9162499999999998</v>
      </c>
      <c r="K56" s="22">
        <f t="shared" si="7"/>
        <v>3.76125</v>
      </c>
      <c r="L56" s="22">
        <f t="shared" si="8"/>
        <v>0.60750000000000004</v>
      </c>
      <c r="M56" s="156">
        <f t="shared" si="9"/>
        <v>12.5</v>
      </c>
      <c r="N56" s="23"/>
      <c r="P56" s="38">
        <f t="shared" si="12"/>
        <v>5.2149999999999999</v>
      </c>
      <c r="Q56" s="38">
        <f t="shared" si="13"/>
        <v>2.9162499999999998</v>
      </c>
      <c r="R56" s="38">
        <f t="shared" si="14"/>
        <v>3.76125</v>
      </c>
      <c r="S56" s="38">
        <f t="shared" si="15"/>
        <v>0.60750000000000004</v>
      </c>
      <c r="T56" s="38">
        <f t="shared" si="10"/>
        <v>12.5</v>
      </c>
    </row>
    <row r="57" spans="1:20">
      <c r="A57" s="8" t="s">
        <v>99</v>
      </c>
      <c r="B57" s="203">
        <v>12.5</v>
      </c>
      <c r="C57" s="203">
        <v>12.5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5.2149999999999999</v>
      </c>
      <c r="J57" s="22">
        <f t="shared" si="6"/>
        <v>2.9162499999999998</v>
      </c>
      <c r="K57" s="22">
        <f t="shared" si="7"/>
        <v>3.76125</v>
      </c>
      <c r="L57" s="22">
        <f t="shared" si="8"/>
        <v>0.60750000000000004</v>
      </c>
      <c r="M57" s="156">
        <f t="shared" si="9"/>
        <v>12.5</v>
      </c>
      <c r="N57" s="23"/>
      <c r="P57" s="38">
        <f t="shared" si="12"/>
        <v>5.2149999999999999</v>
      </c>
      <c r="Q57" s="38">
        <f t="shared" si="13"/>
        <v>2.9162499999999998</v>
      </c>
      <c r="R57" s="38">
        <f t="shared" si="14"/>
        <v>3.76125</v>
      </c>
      <c r="S57" s="38">
        <f t="shared" si="15"/>
        <v>0.60750000000000004</v>
      </c>
      <c r="T57" s="38">
        <f t="shared" si="10"/>
        <v>12.5</v>
      </c>
    </row>
    <row r="58" spans="1:20">
      <c r="A58" s="8" t="s">
        <v>100</v>
      </c>
      <c r="B58" s="203">
        <v>12.5</v>
      </c>
      <c r="C58" s="203">
        <v>12.5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5.2149999999999999</v>
      </c>
      <c r="J58" s="22">
        <f t="shared" si="6"/>
        <v>2.9162499999999998</v>
      </c>
      <c r="K58" s="22">
        <f t="shared" si="7"/>
        <v>3.76125</v>
      </c>
      <c r="L58" s="22">
        <f t="shared" si="8"/>
        <v>0.60750000000000004</v>
      </c>
      <c r="M58" s="156">
        <f t="shared" si="9"/>
        <v>12.5</v>
      </c>
      <c r="N58" s="23"/>
      <c r="P58" s="38">
        <f t="shared" si="12"/>
        <v>5.2149999999999999</v>
      </c>
      <c r="Q58" s="38">
        <f t="shared" si="13"/>
        <v>2.9162499999999998</v>
      </c>
      <c r="R58" s="38">
        <f t="shared" si="14"/>
        <v>3.76125</v>
      </c>
      <c r="S58" s="38">
        <f t="shared" si="15"/>
        <v>0.60750000000000004</v>
      </c>
      <c r="T58" s="38">
        <f t="shared" si="10"/>
        <v>12.5</v>
      </c>
    </row>
    <row r="59" spans="1:20">
      <c r="A59" s="8" t="s">
        <v>101</v>
      </c>
      <c r="B59" s="203">
        <v>12.5</v>
      </c>
      <c r="C59" s="203">
        <v>12.5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5.2149999999999999</v>
      </c>
      <c r="J59" s="22">
        <f t="shared" si="6"/>
        <v>2.9162499999999998</v>
      </c>
      <c r="K59" s="22">
        <f t="shared" si="7"/>
        <v>3.76125</v>
      </c>
      <c r="L59" s="22">
        <f t="shared" si="8"/>
        <v>0.60750000000000004</v>
      </c>
      <c r="M59" s="156">
        <f t="shared" si="9"/>
        <v>12.5</v>
      </c>
      <c r="N59" s="23"/>
      <c r="P59" s="38">
        <f t="shared" si="12"/>
        <v>5.2149999999999999</v>
      </c>
      <c r="Q59" s="38">
        <f t="shared" si="13"/>
        <v>2.9162499999999998</v>
      </c>
      <c r="R59" s="38">
        <f t="shared" si="14"/>
        <v>3.76125</v>
      </c>
      <c r="S59" s="38">
        <f t="shared" si="15"/>
        <v>0.60750000000000004</v>
      </c>
      <c r="T59" s="38">
        <f t="shared" si="10"/>
        <v>12.5</v>
      </c>
    </row>
    <row r="60" spans="1:20">
      <c r="A60" s="8" t="s">
        <v>102</v>
      </c>
      <c r="B60" s="203">
        <v>12.5</v>
      </c>
      <c r="C60" s="203">
        <v>12.5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5.2149999999999999</v>
      </c>
      <c r="J60" s="22">
        <f t="shared" si="6"/>
        <v>2.9162499999999998</v>
      </c>
      <c r="K60" s="22">
        <f t="shared" si="7"/>
        <v>3.76125</v>
      </c>
      <c r="L60" s="22">
        <f t="shared" si="8"/>
        <v>0.60750000000000004</v>
      </c>
      <c r="M60" s="156">
        <f t="shared" si="9"/>
        <v>12.5</v>
      </c>
      <c r="N60" s="23"/>
      <c r="P60" s="38">
        <f t="shared" si="12"/>
        <v>5.2149999999999999</v>
      </c>
      <c r="Q60" s="38">
        <f t="shared" si="13"/>
        <v>2.9162499999999998</v>
      </c>
      <c r="R60" s="38">
        <f t="shared" si="14"/>
        <v>3.76125</v>
      </c>
      <c r="S60" s="38">
        <f t="shared" si="15"/>
        <v>0.60750000000000004</v>
      </c>
      <c r="T60" s="38">
        <f t="shared" si="10"/>
        <v>12.5</v>
      </c>
    </row>
    <row r="61" spans="1:20">
      <c r="A61" s="8" t="s">
        <v>103</v>
      </c>
      <c r="B61" s="203">
        <v>12.5</v>
      </c>
      <c r="C61" s="203">
        <v>12.5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5.2149999999999999</v>
      </c>
      <c r="J61" s="22">
        <f t="shared" si="6"/>
        <v>2.9162499999999998</v>
      </c>
      <c r="K61" s="22">
        <f t="shared" si="7"/>
        <v>3.76125</v>
      </c>
      <c r="L61" s="22">
        <f t="shared" si="8"/>
        <v>0.60750000000000004</v>
      </c>
      <c r="M61" s="156">
        <f t="shared" si="9"/>
        <v>12.5</v>
      </c>
      <c r="N61" s="23"/>
      <c r="P61" s="38">
        <f t="shared" si="12"/>
        <v>5.2149999999999999</v>
      </c>
      <c r="Q61" s="38">
        <f t="shared" si="13"/>
        <v>2.9162499999999998</v>
      </c>
      <c r="R61" s="38">
        <f t="shared" si="14"/>
        <v>3.76125</v>
      </c>
      <c r="S61" s="38">
        <f t="shared" si="15"/>
        <v>0.60750000000000004</v>
      </c>
      <c r="T61" s="38">
        <f t="shared" si="10"/>
        <v>12.5</v>
      </c>
    </row>
    <row r="62" spans="1:20">
      <c r="A62" s="8" t="s">
        <v>104</v>
      </c>
      <c r="B62" s="203">
        <v>12.5</v>
      </c>
      <c r="C62" s="203">
        <v>12.5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5.2149999999999999</v>
      </c>
      <c r="J62" s="22">
        <f t="shared" si="6"/>
        <v>2.9162499999999998</v>
      </c>
      <c r="K62" s="22">
        <f t="shared" si="7"/>
        <v>3.76125</v>
      </c>
      <c r="L62" s="22">
        <f t="shared" si="8"/>
        <v>0.60750000000000004</v>
      </c>
      <c r="M62" s="156">
        <f t="shared" si="9"/>
        <v>12.5</v>
      </c>
      <c r="N62" s="23"/>
      <c r="P62" s="38">
        <f t="shared" si="12"/>
        <v>5.2149999999999999</v>
      </c>
      <c r="Q62" s="38">
        <f t="shared" si="13"/>
        <v>2.9162499999999998</v>
      </c>
      <c r="R62" s="38">
        <f t="shared" si="14"/>
        <v>3.76125</v>
      </c>
      <c r="S62" s="38">
        <f t="shared" si="15"/>
        <v>0.60750000000000004</v>
      </c>
      <c r="T62" s="38">
        <f t="shared" si="10"/>
        <v>12.5</v>
      </c>
    </row>
    <row r="63" spans="1:20">
      <c r="A63" s="8" t="s">
        <v>105</v>
      </c>
      <c r="B63" s="203">
        <v>12.5</v>
      </c>
      <c r="C63" s="203">
        <v>12.5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5.2149999999999999</v>
      </c>
      <c r="J63" s="22">
        <f t="shared" si="6"/>
        <v>2.9162499999999998</v>
      </c>
      <c r="K63" s="22">
        <f t="shared" si="7"/>
        <v>3.76125</v>
      </c>
      <c r="L63" s="22">
        <f t="shared" si="8"/>
        <v>0.60750000000000004</v>
      </c>
      <c r="M63" s="156">
        <f t="shared" si="9"/>
        <v>12.5</v>
      </c>
      <c r="N63" s="23"/>
      <c r="P63" s="38">
        <f t="shared" si="12"/>
        <v>5.2149999999999999</v>
      </c>
      <c r="Q63" s="38">
        <f t="shared" si="13"/>
        <v>2.9162499999999998</v>
      </c>
      <c r="R63" s="38">
        <f t="shared" si="14"/>
        <v>3.76125</v>
      </c>
      <c r="S63" s="38">
        <f t="shared" si="15"/>
        <v>0.60750000000000004</v>
      </c>
      <c r="T63" s="38">
        <f t="shared" si="10"/>
        <v>12.5</v>
      </c>
    </row>
    <row r="64" spans="1:20">
      <c r="A64" s="8" t="s">
        <v>106</v>
      </c>
      <c r="B64" s="203">
        <v>12.5</v>
      </c>
      <c r="C64" s="203">
        <v>12.5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5.2149999999999999</v>
      </c>
      <c r="J64" s="22">
        <f t="shared" si="6"/>
        <v>2.9162499999999998</v>
      </c>
      <c r="K64" s="22">
        <f t="shared" si="7"/>
        <v>3.76125</v>
      </c>
      <c r="L64" s="22">
        <f t="shared" si="8"/>
        <v>0.60750000000000004</v>
      </c>
      <c r="M64" s="156">
        <f t="shared" si="9"/>
        <v>12.5</v>
      </c>
      <c r="N64" s="23"/>
      <c r="P64" s="38">
        <f t="shared" si="12"/>
        <v>5.2149999999999999</v>
      </c>
      <c r="Q64" s="38">
        <f t="shared" si="13"/>
        <v>2.9162499999999998</v>
      </c>
      <c r="R64" s="38">
        <f t="shared" si="14"/>
        <v>3.76125</v>
      </c>
      <c r="S64" s="38">
        <f t="shared" si="15"/>
        <v>0.60750000000000004</v>
      </c>
      <c r="T64" s="38">
        <f t="shared" si="10"/>
        <v>12.5</v>
      </c>
    </row>
    <row r="65" spans="1:20">
      <c r="A65" s="8" t="s">
        <v>107</v>
      </c>
      <c r="B65" s="203">
        <v>12.5</v>
      </c>
      <c r="C65" s="203">
        <v>12.5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5.2149999999999999</v>
      </c>
      <c r="J65" s="22">
        <f t="shared" si="6"/>
        <v>2.9162499999999998</v>
      </c>
      <c r="K65" s="22">
        <f t="shared" si="7"/>
        <v>3.76125</v>
      </c>
      <c r="L65" s="22">
        <f t="shared" si="8"/>
        <v>0.60750000000000004</v>
      </c>
      <c r="M65" s="156">
        <f t="shared" si="9"/>
        <v>12.5</v>
      </c>
      <c r="N65" s="23"/>
      <c r="P65" s="38">
        <f t="shared" si="12"/>
        <v>5.2149999999999999</v>
      </c>
      <c r="Q65" s="38">
        <f t="shared" si="13"/>
        <v>2.9162499999999998</v>
      </c>
      <c r="R65" s="38">
        <f t="shared" si="14"/>
        <v>3.76125</v>
      </c>
      <c r="S65" s="38">
        <f t="shared" si="15"/>
        <v>0.60750000000000004</v>
      </c>
      <c r="T65" s="38">
        <f t="shared" si="10"/>
        <v>12.5</v>
      </c>
    </row>
    <row r="66" spans="1:20">
      <c r="A66" s="8" t="s">
        <v>108</v>
      </c>
      <c r="B66" s="203">
        <v>12.5</v>
      </c>
      <c r="C66" s="203">
        <v>12.5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5.2149999999999999</v>
      </c>
      <c r="J66" s="22">
        <f t="shared" si="6"/>
        <v>2.9162499999999998</v>
      </c>
      <c r="K66" s="22">
        <f t="shared" si="7"/>
        <v>3.76125</v>
      </c>
      <c r="L66" s="22">
        <f t="shared" si="8"/>
        <v>0.60750000000000004</v>
      </c>
      <c r="M66" s="156">
        <f t="shared" si="9"/>
        <v>12.5</v>
      </c>
      <c r="N66" s="23"/>
      <c r="P66" s="38">
        <f t="shared" si="12"/>
        <v>5.2149999999999999</v>
      </c>
      <c r="Q66" s="38">
        <f t="shared" si="13"/>
        <v>2.9162499999999998</v>
      </c>
      <c r="R66" s="38">
        <f t="shared" si="14"/>
        <v>3.76125</v>
      </c>
      <c r="S66" s="38">
        <f t="shared" si="15"/>
        <v>0.60750000000000004</v>
      </c>
      <c r="T66" s="38">
        <f t="shared" si="10"/>
        <v>12.5</v>
      </c>
    </row>
    <row r="67" spans="1:20">
      <c r="A67" s="8" t="s">
        <v>109</v>
      </c>
      <c r="B67" s="203">
        <v>12.5</v>
      </c>
      <c r="C67" s="203">
        <v>12.5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5.2149999999999999</v>
      </c>
      <c r="J67" s="22">
        <f t="shared" si="6"/>
        <v>2.9162499999999998</v>
      </c>
      <c r="K67" s="22">
        <f t="shared" si="7"/>
        <v>3.76125</v>
      </c>
      <c r="L67" s="22">
        <f t="shared" si="8"/>
        <v>0.60750000000000004</v>
      </c>
      <c r="M67" s="156">
        <f t="shared" si="9"/>
        <v>12.5</v>
      </c>
      <c r="N67" s="23"/>
      <c r="P67" s="38">
        <f t="shared" ref="P67:P98" si="17">I67</f>
        <v>5.2149999999999999</v>
      </c>
      <c r="Q67" s="38">
        <f t="shared" ref="Q67:Q98" si="18">J67</f>
        <v>2.9162499999999998</v>
      </c>
      <c r="R67" s="38">
        <f t="shared" ref="R67:R98" si="19">K67</f>
        <v>3.76125</v>
      </c>
      <c r="S67" s="38">
        <f t="shared" ref="S67:S98" si="20">L67</f>
        <v>0.60750000000000004</v>
      </c>
      <c r="T67" s="38">
        <f t="shared" si="10"/>
        <v>12.5</v>
      </c>
    </row>
    <row r="68" spans="1:20">
      <c r="A68" s="8" t="s">
        <v>110</v>
      </c>
      <c r="B68" s="203">
        <v>12.5</v>
      </c>
      <c r="C68" s="203">
        <v>12.5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5.2149999999999999</v>
      </c>
      <c r="J68" s="22">
        <f t="shared" ref="J68:J98" si="22">C68*E68/100</f>
        <v>2.9162499999999998</v>
      </c>
      <c r="K68" s="22">
        <f t="shared" ref="K68:K98" si="23">C68*F68/100</f>
        <v>3.76125</v>
      </c>
      <c r="L68" s="22">
        <f t="shared" ref="L68:L98" si="24">C68*G68/100</f>
        <v>0.60750000000000004</v>
      </c>
      <c r="M68" s="156">
        <f t="shared" ref="M68:M98" si="25">SUM(I68:L68)</f>
        <v>12.5</v>
      </c>
      <c r="N68" s="23"/>
      <c r="P68" s="38">
        <f t="shared" si="17"/>
        <v>5.2149999999999999</v>
      </c>
      <c r="Q68" s="38">
        <f t="shared" si="18"/>
        <v>2.9162499999999998</v>
      </c>
      <c r="R68" s="38">
        <f t="shared" si="19"/>
        <v>3.76125</v>
      </c>
      <c r="S68" s="38">
        <f t="shared" si="20"/>
        <v>0.60750000000000004</v>
      </c>
      <c r="T68" s="38">
        <f t="shared" ref="T68:T99" si="26">SUM(P68:S68)</f>
        <v>12.5</v>
      </c>
    </row>
    <row r="69" spans="1:20">
      <c r="A69" s="8" t="s">
        <v>111</v>
      </c>
      <c r="B69" s="203">
        <v>12.5</v>
      </c>
      <c r="C69" s="203">
        <v>12.5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5.2149999999999999</v>
      </c>
      <c r="J69" s="22">
        <f t="shared" si="22"/>
        <v>2.9162499999999998</v>
      </c>
      <c r="K69" s="22">
        <f t="shared" si="23"/>
        <v>3.76125</v>
      </c>
      <c r="L69" s="22">
        <f t="shared" si="24"/>
        <v>0.60750000000000004</v>
      </c>
      <c r="M69" s="156">
        <f t="shared" si="25"/>
        <v>12.5</v>
      </c>
      <c r="N69" s="23"/>
      <c r="P69" s="38">
        <f t="shared" si="17"/>
        <v>5.2149999999999999</v>
      </c>
      <c r="Q69" s="38">
        <f t="shared" si="18"/>
        <v>2.9162499999999998</v>
      </c>
      <c r="R69" s="38">
        <f t="shared" si="19"/>
        <v>3.76125</v>
      </c>
      <c r="S69" s="38">
        <f t="shared" si="20"/>
        <v>0.60750000000000004</v>
      </c>
      <c r="T69" s="38">
        <f t="shared" si="26"/>
        <v>12.5</v>
      </c>
    </row>
    <row r="70" spans="1:20">
      <c r="A70" s="8" t="s">
        <v>112</v>
      </c>
      <c r="B70" s="203">
        <v>12.5</v>
      </c>
      <c r="C70" s="203">
        <v>12.5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5.2149999999999999</v>
      </c>
      <c r="J70" s="22">
        <f t="shared" si="22"/>
        <v>2.9162499999999998</v>
      </c>
      <c r="K70" s="22">
        <f t="shared" si="23"/>
        <v>3.76125</v>
      </c>
      <c r="L70" s="22">
        <f t="shared" si="24"/>
        <v>0.60750000000000004</v>
      </c>
      <c r="M70" s="156">
        <f t="shared" si="25"/>
        <v>12.5</v>
      </c>
      <c r="N70" s="23"/>
      <c r="P70" s="38">
        <f t="shared" si="17"/>
        <v>5.2149999999999999</v>
      </c>
      <c r="Q70" s="38">
        <f t="shared" si="18"/>
        <v>2.9162499999999998</v>
      </c>
      <c r="R70" s="38">
        <f t="shared" si="19"/>
        <v>3.76125</v>
      </c>
      <c r="S70" s="38">
        <f t="shared" si="20"/>
        <v>0.60750000000000004</v>
      </c>
      <c r="T70" s="38">
        <f t="shared" si="26"/>
        <v>12.5</v>
      </c>
    </row>
    <row r="71" spans="1:20">
      <c r="A71" s="8" t="s">
        <v>113</v>
      </c>
      <c r="B71" s="203">
        <v>12.5</v>
      </c>
      <c r="C71" s="203">
        <v>12.5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5.2149999999999999</v>
      </c>
      <c r="J71" s="22">
        <f t="shared" si="22"/>
        <v>2.9162499999999998</v>
      </c>
      <c r="K71" s="22">
        <f t="shared" si="23"/>
        <v>3.76125</v>
      </c>
      <c r="L71" s="22">
        <f t="shared" si="24"/>
        <v>0.60750000000000004</v>
      </c>
      <c r="M71" s="156">
        <f t="shared" si="25"/>
        <v>12.5</v>
      </c>
      <c r="N71" s="23"/>
      <c r="P71" s="38">
        <f t="shared" si="17"/>
        <v>5.2149999999999999</v>
      </c>
      <c r="Q71" s="38">
        <f t="shared" si="18"/>
        <v>2.9162499999999998</v>
      </c>
      <c r="R71" s="38">
        <f t="shared" si="19"/>
        <v>3.76125</v>
      </c>
      <c r="S71" s="38">
        <f t="shared" si="20"/>
        <v>0.60750000000000004</v>
      </c>
      <c r="T71" s="38">
        <f t="shared" si="26"/>
        <v>12.5</v>
      </c>
    </row>
    <row r="72" spans="1:20">
      <c r="A72" s="8" t="s">
        <v>114</v>
      </c>
      <c r="B72" s="203">
        <v>12.5</v>
      </c>
      <c r="C72" s="203">
        <v>12.5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5.2149999999999999</v>
      </c>
      <c r="J72" s="22">
        <f t="shared" si="22"/>
        <v>2.9162499999999998</v>
      </c>
      <c r="K72" s="22">
        <f t="shared" si="23"/>
        <v>3.76125</v>
      </c>
      <c r="L72" s="22">
        <f t="shared" si="24"/>
        <v>0.60750000000000004</v>
      </c>
      <c r="M72" s="156">
        <f t="shared" si="25"/>
        <v>12.5</v>
      </c>
      <c r="N72" s="23"/>
      <c r="P72" s="38">
        <f t="shared" si="17"/>
        <v>5.2149999999999999</v>
      </c>
      <c r="Q72" s="38">
        <f t="shared" si="18"/>
        <v>2.9162499999999998</v>
      </c>
      <c r="R72" s="38">
        <f t="shared" si="19"/>
        <v>3.76125</v>
      </c>
      <c r="S72" s="38">
        <f t="shared" si="20"/>
        <v>0.60750000000000004</v>
      </c>
      <c r="T72" s="38">
        <f t="shared" si="26"/>
        <v>12.5</v>
      </c>
    </row>
    <row r="73" spans="1:20">
      <c r="A73" s="8" t="s">
        <v>115</v>
      </c>
      <c r="B73" s="203">
        <v>12.5</v>
      </c>
      <c r="C73" s="203">
        <v>12.5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5.2149999999999999</v>
      </c>
      <c r="J73" s="22">
        <f t="shared" si="22"/>
        <v>2.9162499999999998</v>
      </c>
      <c r="K73" s="22">
        <f t="shared" si="23"/>
        <v>3.76125</v>
      </c>
      <c r="L73" s="22">
        <f t="shared" si="24"/>
        <v>0.60750000000000004</v>
      </c>
      <c r="M73" s="156">
        <f t="shared" si="25"/>
        <v>12.5</v>
      </c>
      <c r="N73" s="23"/>
      <c r="P73" s="38">
        <f t="shared" si="17"/>
        <v>5.2149999999999999</v>
      </c>
      <c r="Q73" s="38">
        <f t="shared" si="18"/>
        <v>2.9162499999999998</v>
      </c>
      <c r="R73" s="38">
        <f t="shared" si="19"/>
        <v>3.76125</v>
      </c>
      <c r="S73" s="38">
        <f t="shared" si="20"/>
        <v>0.60750000000000004</v>
      </c>
      <c r="T73" s="38">
        <f t="shared" si="26"/>
        <v>12.5</v>
      </c>
    </row>
    <row r="74" spans="1:20">
      <c r="A74" s="8" t="s">
        <v>116</v>
      </c>
      <c r="B74" s="203">
        <v>12.5</v>
      </c>
      <c r="C74" s="203">
        <v>12.5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5.2149999999999999</v>
      </c>
      <c r="J74" s="22">
        <f t="shared" si="22"/>
        <v>2.9162499999999998</v>
      </c>
      <c r="K74" s="22">
        <f t="shared" si="23"/>
        <v>3.76125</v>
      </c>
      <c r="L74" s="22">
        <f t="shared" si="24"/>
        <v>0.60750000000000004</v>
      </c>
      <c r="M74" s="156">
        <f t="shared" si="25"/>
        <v>12.5</v>
      </c>
      <c r="N74" s="23"/>
      <c r="P74" s="38">
        <f t="shared" si="17"/>
        <v>5.2149999999999999</v>
      </c>
      <c r="Q74" s="38">
        <f t="shared" si="18"/>
        <v>2.9162499999999998</v>
      </c>
      <c r="R74" s="38">
        <f t="shared" si="19"/>
        <v>3.76125</v>
      </c>
      <c r="S74" s="38">
        <f t="shared" si="20"/>
        <v>0.60750000000000004</v>
      </c>
      <c r="T74" s="38">
        <f t="shared" si="26"/>
        <v>12.5</v>
      </c>
    </row>
    <row r="75" spans="1:20">
      <c r="A75" s="8" t="s">
        <v>117</v>
      </c>
      <c r="B75" s="203">
        <v>12.5</v>
      </c>
      <c r="C75" s="203">
        <v>12.5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5.2149999999999999</v>
      </c>
      <c r="J75" s="22">
        <f t="shared" si="22"/>
        <v>2.9162499999999998</v>
      </c>
      <c r="K75" s="22">
        <f t="shared" si="23"/>
        <v>3.76125</v>
      </c>
      <c r="L75" s="22">
        <f t="shared" si="24"/>
        <v>0.60750000000000004</v>
      </c>
      <c r="M75" s="156">
        <f t="shared" si="25"/>
        <v>12.5</v>
      </c>
      <c r="N75" s="23"/>
      <c r="P75" s="38">
        <f t="shared" si="17"/>
        <v>5.2149999999999999</v>
      </c>
      <c r="Q75" s="38">
        <f t="shared" si="18"/>
        <v>2.9162499999999998</v>
      </c>
      <c r="R75" s="38">
        <f t="shared" si="19"/>
        <v>3.76125</v>
      </c>
      <c r="S75" s="38">
        <f t="shared" si="20"/>
        <v>0.60750000000000004</v>
      </c>
      <c r="T75" s="38">
        <f t="shared" si="26"/>
        <v>12.5</v>
      </c>
    </row>
    <row r="76" spans="1:20">
      <c r="A76" s="8" t="s">
        <v>118</v>
      </c>
      <c r="B76" s="203">
        <v>12.5</v>
      </c>
      <c r="C76" s="203">
        <v>12.5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5.2149999999999999</v>
      </c>
      <c r="J76" s="22">
        <f t="shared" si="22"/>
        <v>2.9162499999999998</v>
      </c>
      <c r="K76" s="22">
        <f t="shared" si="23"/>
        <v>3.76125</v>
      </c>
      <c r="L76" s="22">
        <f t="shared" si="24"/>
        <v>0.60750000000000004</v>
      </c>
      <c r="M76" s="156">
        <f t="shared" si="25"/>
        <v>12.5</v>
      </c>
      <c r="N76" s="23"/>
      <c r="P76" s="38">
        <f t="shared" si="17"/>
        <v>5.2149999999999999</v>
      </c>
      <c r="Q76" s="38">
        <f t="shared" si="18"/>
        <v>2.9162499999999998</v>
      </c>
      <c r="R76" s="38">
        <f t="shared" si="19"/>
        <v>3.76125</v>
      </c>
      <c r="S76" s="38">
        <f t="shared" si="20"/>
        <v>0.60750000000000004</v>
      </c>
      <c r="T76" s="38">
        <f t="shared" si="26"/>
        <v>12.5</v>
      </c>
    </row>
    <row r="77" spans="1:20">
      <c r="A77" s="8" t="s">
        <v>119</v>
      </c>
      <c r="B77" s="203">
        <v>12.5</v>
      </c>
      <c r="C77" s="203">
        <v>12.5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5.2149999999999999</v>
      </c>
      <c r="J77" s="22">
        <f t="shared" si="22"/>
        <v>2.9162499999999998</v>
      </c>
      <c r="K77" s="22">
        <f t="shared" si="23"/>
        <v>3.76125</v>
      </c>
      <c r="L77" s="22">
        <f t="shared" si="24"/>
        <v>0.60750000000000004</v>
      </c>
      <c r="M77" s="156">
        <f t="shared" si="25"/>
        <v>12.5</v>
      </c>
      <c r="N77" s="23"/>
      <c r="P77" s="38">
        <f t="shared" si="17"/>
        <v>5.2149999999999999</v>
      </c>
      <c r="Q77" s="38">
        <f t="shared" si="18"/>
        <v>2.9162499999999998</v>
      </c>
      <c r="R77" s="38">
        <f t="shared" si="19"/>
        <v>3.76125</v>
      </c>
      <c r="S77" s="38">
        <f t="shared" si="20"/>
        <v>0.60750000000000004</v>
      </c>
      <c r="T77" s="38">
        <f t="shared" si="26"/>
        <v>12.5</v>
      </c>
    </row>
    <row r="78" spans="1:20">
      <c r="A78" s="8" t="s">
        <v>120</v>
      </c>
      <c r="B78" s="203">
        <v>12.5</v>
      </c>
      <c r="C78" s="203">
        <v>12.5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5.2149999999999999</v>
      </c>
      <c r="J78" s="22">
        <f t="shared" si="22"/>
        <v>2.9162499999999998</v>
      </c>
      <c r="K78" s="22">
        <f t="shared" si="23"/>
        <v>3.76125</v>
      </c>
      <c r="L78" s="22">
        <f t="shared" si="24"/>
        <v>0.60750000000000004</v>
      </c>
      <c r="M78" s="156">
        <f t="shared" si="25"/>
        <v>12.5</v>
      </c>
      <c r="N78" s="23"/>
      <c r="P78" s="38">
        <f t="shared" si="17"/>
        <v>5.2149999999999999</v>
      </c>
      <c r="Q78" s="38">
        <f t="shared" si="18"/>
        <v>2.9162499999999998</v>
      </c>
      <c r="R78" s="38">
        <f t="shared" si="19"/>
        <v>3.76125</v>
      </c>
      <c r="S78" s="38">
        <f t="shared" si="20"/>
        <v>0.60750000000000004</v>
      </c>
      <c r="T78" s="38">
        <f t="shared" si="26"/>
        <v>12.5</v>
      </c>
    </row>
    <row r="79" spans="1:20">
      <c r="A79" s="8" t="s">
        <v>121</v>
      </c>
      <c r="B79" s="203">
        <v>12.5</v>
      </c>
      <c r="C79" s="203">
        <v>12.5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5.2149999999999999</v>
      </c>
      <c r="J79" s="22">
        <f t="shared" si="22"/>
        <v>2.9162499999999998</v>
      </c>
      <c r="K79" s="22">
        <f t="shared" si="23"/>
        <v>3.76125</v>
      </c>
      <c r="L79" s="22">
        <f t="shared" si="24"/>
        <v>0.60750000000000004</v>
      </c>
      <c r="M79" s="156">
        <f t="shared" si="25"/>
        <v>12.5</v>
      </c>
      <c r="N79" s="23"/>
      <c r="P79" s="38">
        <f t="shared" si="17"/>
        <v>5.2149999999999999</v>
      </c>
      <c r="Q79" s="38">
        <f t="shared" si="18"/>
        <v>2.9162499999999998</v>
      </c>
      <c r="R79" s="38">
        <f t="shared" si="19"/>
        <v>3.76125</v>
      </c>
      <c r="S79" s="38">
        <f t="shared" si="20"/>
        <v>0.60750000000000004</v>
      </c>
      <c r="T79" s="38">
        <f t="shared" si="26"/>
        <v>12.5</v>
      </c>
    </row>
    <row r="80" spans="1:20">
      <c r="A80" s="8" t="s">
        <v>122</v>
      </c>
      <c r="B80" s="203">
        <v>12.5</v>
      </c>
      <c r="C80" s="203">
        <v>12.5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5.2149999999999999</v>
      </c>
      <c r="J80" s="22">
        <f t="shared" si="22"/>
        <v>2.9162499999999998</v>
      </c>
      <c r="K80" s="22">
        <f t="shared" si="23"/>
        <v>3.76125</v>
      </c>
      <c r="L80" s="22">
        <f t="shared" si="24"/>
        <v>0.60750000000000004</v>
      </c>
      <c r="M80" s="156">
        <f t="shared" si="25"/>
        <v>12.5</v>
      </c>
      <c r="N80" s="23"/>
      <c r="P80" s="38">
        <f t="shared" si="17"/>
        <v>5.2149999999999999</v>
      </c>
      <c r="Q80" s="38">
        <f t="shared" si="18"/>
        <v>2.9162499999999998</v>
      </c>
      <c r="R80" s="38">
        <f t="shared" si="19"/>
        <v>3.76125</v>
      </c>
      <c r="S80" s="38">
        <f t="shared" si="20"/>
        <v>0.60750000000000004</v>
      </c>
      <c r="T80" s="38">
        <f t="shared" si="26"/>
        <v>12.5</v>
      </c>
    </row>
    <row r="81" spans="1:20">
      <c r="A81" s="8" t="s">
        <v>123</v>
      </c>
      <c r="B81" s="203">
        <v>12.5</v>
      </c>
      <c r="C81" s="203">
        <v>12.5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5.2149999999999999</v>
      </c>
      <c r="J81" s="22">
        <f t="shared" si="22"/>
        <v>2.9162499999999998</v>
      </c>
      <c r="K81" s="22">
        <f t="shared" si="23"/>
        <v>3.76125</v>
      </c>
      <c r="L81" s="22">
        <f t="shared" si="24"/>
        <v>0.60750000000000004</v>
      </c>
      <c r="M81" s="156">
        <f t="shared" si="25"/>
        <v>12.5</v>
      </c>
      <c r="N81" s="23"/>
      <c r="P81" s="38">
        <f t="shared" si="17"/>
        <v>5.2149999999999999</v>
      </c>
      <c r="Q81" s="38">
        <f t="shared" si="18"/>
        <v>2.9162499999999998</v>
      </c>
      <c r="R81" s="38">
        <f t="shared" si="19"/>
        <v>3.76125</v>
      </c>
      <c r="S81" s="38">
        <f t="shared" si="20"/>
        <v>0.60750000000000004</v>
      </c>
      <c r="T81" s="38">
        <f t="shared" si="26"/>
        <v>12.5</v>
      </c>
    </row>
    <row r="82" spans="1:20">
      <c r="A82" s="8" t="s">
        <v>124</v>
      </c>
      <c r="B82" s="203">
        <v>12.5</v>
      </c>
      <c r="C82" s="203">
        <v>12.5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5.2149999999999999</v>
      </c>
      <c r="J82" s="22">
        <f t="shared" si="22"/>
        <v>2.9162499999999998</v>
      </c>
      <c r="K82" s="22">
        <f t="shared" si="23"/>
        <v>3.76125</v>
      </c>
      <c r="L82" s="22">
        <f t="shared" si="24"/>
        <v>0.60750000000000004</v>
      </c>
      <c r="M82" s="156">
        <f t="shared" si="25"/>
        <v>12.5</v>
      </c>
      <c r="N82" s="23"/>
      <c r="P82" s="38">
        <f t="shared" si="17"/>
        <v>5.2149999999999999</v>
      </c>
      <c r="Q82" s="38">
        <f t="shared" si="18"/>
        <v>2.9162499999999998</v>
      </c>
      <c r="R82" s="38">
        <f t="shared" si="19"/>
        <v>3.76125</v>
      </c>
      <c r="S82" s="38">
        <f t="shared" si="20"/>
        <v>0.60750000000000004</v>
      </c>
      <c r="T82" s="38">
        <f t="shared" si="26"/>
        <v>12.5</v>
      </c>
    </row>
    <row r="83" spans="1:20">
      <c r="A83" s="8" t="s">
        <v>125</v>
      </c>
      <c r="B83" s="203">
        <v>12.5</v>
      </c>
      <c r="C83" s="203">
        <v>12.5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5.2149999999999999</v>
      </c>
      <c r="J83" s="22">
        <f t="shared" si="22"/>
        <v>2.9162499999999998</v>
      </c>
      <c r="K83" s="22">
        <f t="shared" si="23"/>
        <v>3.76125</v>
      </c>
      <c r="L83" s="22">
        <f t="shared" si="24"/>
        <v>0.60750000000000004</v>
      </c>
      <c r="M83" s="156">
        <f t="shared" si="25"/>
        <v>12.5</v>
      </c>
      <c r="N83" s="23"/>
      <c r="P83" s="38">
        <f t="shared" si="17"/>
        <v>5.2149999999999999</v>
      </c>
      <c r="Q83" s="38">
        <f t="shared" si="18"/>
        <v>2.9162499999999998</v>
      </c>
      <c r="R83" s="38">
        <f t="shared" si="19"/>
        <v>3.76125</v>
      </c>
      <c r="S83" s="38">
        <f t="shared" si="20"/>
        <v>0.60750000000000004</v>
      </c>
      <c r="T83" s="38">
        <f t="shared" si="26"/>
        <v>12.5</v>
      </c>
    </row>
    <row r="84" spans="1:20">
      <c r="A84" s="8" t="s">
        <v>126</v>
      </c>
      <c r="B84" s="203">
        <v>12.5</v>
      </c>
      <c r="C84" s="203">
        <v>12.5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5.2149999999999999</v>
      </c>
      <c r="J84" s="22">
        <f t="shared" si="22"/>
        <v>2.9162499999999998</v>
      </c>
      <c r="K84" s="22">
        <f t="shared" si="23"/>
        <v>3.76125</v>
      </c>
      <c r="L84" s="22">
        <f t="shared" si="24"/>
        <v>0.60750000000000004</v>
      </c>
      <c r="M84" s="156">
        <f t="shared" si="25"/>
        <v>12.5</v>
      </c>
      <c r="N84" s="23"/>
      <c r="P84" s="38">
        <f t="shared" si="17"/>
        <v>5.2149999999999999</v>
      </c>
      <c r="Q84" s="38">
        <f t="shared" si="18"/>
        <v>2.9162499999999998</v>
      </c>
      <c r="R84" s="38">
        <f t="shared" si="19"/>
        <v>3.76125</v>
      </c>
      <c r="S84" s="38">
        <f t="shared" si="20"/>
        <v>0.60750000000000004</v>
      </c>
      <c r="T84" s="38">
        <f t="shared" si="26"/>
        <v>12.5</v>
      </c>
    </row>
    <row r="85" spans="1:20">
      <c r="A85" s="8" t="s">
        <v>127</v>
      </c>
      <c r="B85" s="203">
        <v>12.5</v>
      </c>
      <c r="C85" s="203">
        <v>12.5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5.2149999999999999</v>
      </c>
      <c r="J85" s="22">
        <f t="shared" si="22"/>
        <v>2.9162499999999998</v>
      </c>
      <c r="K85" s="22">
        <f t="shared" si="23"/>
        <v>3.76125</v>
      </c>
      <c r="L85" s="22">
        <f t="shared" si="24"/>
        <v>0.60750000000000004</v>
      </c>
      <c r="M85" s="156">
        <f t="shared" si="25"/>
        <v>12.5</v>
      </c>
      <c r="N85" s="23"/>
      <c r="P85" s="38">
        <f t="shared" si="17"/>
        <v>5.2149999999999999</v>
      </c>
      <c r="Q85" s="38">
        <f t="shared" si="18"/>
        <v>2.9162499999999998</v>
      </c>
      <c r="R85" s="38">
        <f t="shared" si="19"/>
        <v>3.76125</v>
      </c>
      <c r="S85" s="38">
        <f t="shared" si="20"/>
        <v>0.60750000000000004</v>
      </c>
      <c r="T85" s="38">
        <f t="shared" si="26"/>
        <v>12.5</v>
      </c>
    </row>
    <row r="86" spans="1:20">
      <c r="A86" s="8" t="s">
        <v>128</v>
      </c>
      <c r="B86" s="203">
        <v>12.5</v>
      </c>
      <c r="C86" s="203">
        <v>12.5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5.2149999999999999</v>
      </c>
      <c r="J86" s="22">
        <f t="shared" si="22"/>
        <v>2.9162499999999998</v>
      </c>
      <c r="K86" s="22">
        <f t="shared" si="23"/>
        <v>3.76125</v>
      </c>
      <c r="L86" s="22">
        <f t="shared" si="24"/>
        <v>0.60750000000000004</v>
      </c>
      <c r="M86" s="156">
        <f t="shared" si="25"/>
        <v>12.5</v>
      </c>
      <c r="N86" s="23"/>
      <c r="P86" s="38">
        <f t="shared" si="17"/>
        <v>5.2149999999999999</v>
      </c>
      <c r="Q86" s="38">
        <f t="shared" si="18"/>
        <v>2.9162499999999998</v>
      </c>
      <c r="R86" s="38">
        <f t="shared" si="19"/>
        <v>3.76125</v>
      </c>
      <c r="S86" s="38">
        <f t="shared" si="20"/>
        <v>0.60750000000000004</v>
      </c>
      <c r="T86" s="38">
        <f t="shared" si="26"/>
        <v>12.5</v>
      </c>
    </row>
    <row r="87" spans="1:20">
      <c r="A87" s="8" t="s">
        <v>129</v>
      </c>
      <c r="B87" s="203">
        <v>12.5</v>
      </c>
      <c r="C87" s="203">
        <v>12.5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5.2149999999999999</v>
      </c>
      <c r="J87" s="22">
        <f t="shared" si="22"/>
        <v>2.9162499999999998</v>
      </c>
      <c r="K87" s="22">
        <f t="shared" si="23"/>
        <v>3.76125</v>
      </c>
      <c r="L87" s="22">
        <f t="shared" si="24"/>
        <v>0.60750000000000004</v>
      </c>
      <c r="M87" s="156">
        <f t="shared" si="25"/>
        <v>12.5</v>
      </c>
      <c r="N87" s="23"/>
      <c r="P87" s="38">
        <f t="shared" si="17"/>
        <v>5.2149999999999999</v>
      </c>
      <c r="Q87" s="38">
        <f t="shared" si="18"/>
        <v>2.9162499999999998</v>
      </c>
      <c r="R87" s="38">
        <f t="shared" si="19"/>
        <v>3.76125</v>
      </c>
      <c r="S87" s="38">
        <f t="shared" si="20"/>
        <v>0.60750000000000004</v>
      </c>
      <c r="T87" s="38">
        <f t="shared" si="26"/>
        <v>12.5</v>
      </c>
    </row>
    <row r="88" spans="1:20">
      <c r="A88" s="8" t="s">
        <v>130</v>
      </c>
      <c r="B88" s="203">
        <v>12.5</v>
      </c>
      <c r="C88" s="203">
        <v>12.5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5.2149999999999999</v>
      </c>
      <c r="J88" s="22">
        <f t="shared" si="22"/>
        <v>2.9162499999999998</v>
      </c>
      <c r="K88" s="22">
        <f t="shared" si="23"/>
        <v>3.76125</v>
      </c>
      <c r="L88" s="22">
        <f t="shared" si="24"/>
        <v>0.60750000000000004</v>
      </c>
      <c r="M88" s="156">
        <f t="shared" si="25"/>
        <v>12.5</v>
      </c>
      <c r="N88" s="23"/>
      <c r="P88" s="38">
        <f t="shared" si="17"/>
        <v>5.2149999999999999</v>
      </c>
      <c r="Q88" s="38">
        <f t="shared" si="18"/>
        <v>2.9162499999999998</v>
      </c>
      <c r="R88" s="38">
        <f t="shared" si="19"/>
        <v>3.76125</v>
      </c>
      <c r="S88" s="38">
        <f t="shared" si="20"/>
        <v>0.60750000000000004</v>
      </c>
      <c r="T88" s="38">
        <f t="shared" si="26"/>
        <v>12.5</v>
      </c>
    </row>
    <row r="89" spans="1:20">
      <c r="A89" s="8" t="s">
        <v>131</v>
      </c>
      <c r="B89" s="203">
        <v>12.5</v>
      </c>
      <c r="C89" s="203">
        <v>12.5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5.2149999999999999</v>
      </c>
      <c r="J89" s="22">
        <f t="shared" si="22"/>
        <v>2.9162499999999998</v>
      </c>
      <c r="K89" s="22">
        <f t="shared" si="23"/>
        <v>3.76125</v>
      </c>
      <c r="L89" s="22">
        <f t="shared" si="24"/>
        <v>0.60750000000000004</v>
      </c>
      <c r="M89" s="156">
        <f t="shared" si="25"/>
        <v>12.5</v>
      </c>
      <c r="N89" s="23"/>
      <c r="P89" s="38">
        <f t="shared" si="17"/>
        <v>5.2149999999999999</v>
      </c>
      <c r="Q89" s="38">
        <f t="shared" si="18"/>
        <v>2.9162499999999998</v>
      </c>
      <c r="R89" s="38">
        <f t="shared" si="19"/>
        <v>3.76125</v>
      </c>
      <c r="S89" s="38">
        <f t="shared" si="20"/>
        <v>0.60750000000000004</v>
      </c>
      <c r="T89" s="38">
        <f t="shared" si="26"/>
        <v>12.5</v>
      </c>
    </row>
    <row r="90" spans="1:20">
      <c r="A90" s="8" t="s">
        <v>132</v>
      </c>
      <c r="B90" s="203">
        <v>12.5</v>
      </c>
      <c r="C90" s="203">
        <v>12.5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5.2149999999999999</v>
      </c>
      <c r="J90" s="22">
        <f t="shared" si="22"/>
        <v>2.9162499999999998</v>
      </c>
      <c r="K90" s="22">
        <f t="shared" si="23"/>
        <v>3.76125</v>
      </c>
      <c r="L90" s="22">
        <f t="shared" si="24"/>
        <v>0.60750000000000004</v>
      </c>
      <c r="M90" s="156">
        <f t="shared" si="25"/>
        <v>12.5</v>
      </c>
      <c r="N90" s="23"/>
      <c r="P90" s="38">
        <f t="shared" si="17"/>
        <v>5.2149999999999999</v>
      </c>
      <c r="Q90" s="38">
        <f t="shared" si="18"/>
        <v>2.9162499999999998</v>
      </c>
      <c r="R90" s="38">
        <f t="shared" si="19"/>
        <v>3.76125</v>
      </c>
      <c r="S90" s="38">
        <f t="shared" si="20"/>
        <v>0.60750000000000004</v>
      </c>
      <c r="T90" s="38">
        <f t="shared" si="26"/>
        <v>12.5</v>
      </c>
    </row>
    <row r="91" spans="1:20">
      <c r="A91" s="8" t="s">
        <v>133</v>
      </c>
      <c r="B91" s="203">
        <v>12.5</v>
      </c>
      <c r="C91" s="203">
        <v>12.5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5.2149999999999999</v>
      </c>
      <c r="J91" s="22">
        <f t="shared" si="22"/>
        <v>2.9162499999999998</v>
      </c>
      <c r="K91" s="22">
        <f t="shared" si="23"/>
        <v>3.76125</v>
      </c>
      <c r="L91" s="22">
        <f t="shared" si="24"/>
        <v>0.60750000000000004</v>
      </c>
      <c r="M91" s="156">
        <f t="shared" si="25"/>
        <v>12.5</v>
      </c>
      <c r="N91" s="23"/>
      <c r="P91" s="38">
        <f t="shared" si="17"/>
        <v>5.2149999999999999</v>
      </c>
      <c r="Q91" s="38">
        <f t="shared" si="18"/>
        <v>2.9162499999999998</v>
      </c>
      <c r="R91" s="38">
        <f t="shared" si="19"/>
        <v>3.76125</v>
      </c>
      <c r="S91" s="38">
        <f t="shared" si="20"/>
        <v>0.60750000000000004</v>
      </c>
      <c r="T91" s="38">
        <f t="shared" si="26"/>
        <v>12.5</v>
      </c>
    </row>
    <row r="92" spans="1:20">
      <c r="A92" s="8" t="s">
        <v>134</v>
      </c>
      <c r="B92" s="203">
        <v>12.5</v>
      </c>
      <c r="C92" s="203">
        <v>12.5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5.2149999999999999</v>
      </c>
      <c r="J92" s="22">
        <f t="shared" si="22"/>
        <v>2.9162499999999998</v>
      </c>
      <c r="K92" s="22">
        <f t="shared" si="23"/>
        <v>3.76125</v>
      </c>
      <c r="L92" s="22">
        <f t="shared" si="24"/>
        <v>0.60750000000000004</v>
      </c>
      <c r="M92" s="156">
        <f t="shared" si="25"/>
        <v>12.5</v>
      </c>
      <c r="N92" s="23"/>
      <c r="P92" s="38">
        <f t="shared" si="17"/>
        <v>5.2149999999999999</v>
      </c>
      <c r="Q92" s="38">
        <f t="shared" si="18"/>
        <v>2.9162499999999998</v>
      </c>
      <c r="R92" s="38">
        <f t="shared" si="19"/>
        <v>3.76125</v>
      </c>
      <c r="S92" s="38">
        <f t="shared" si="20"/>
        <v>0.60750000000000004</v>
      </c>
      <c r="T92" s="38">
        <f t="shared" si="26"/>
        <v>12.5</v>
      </c>
    </row>
    <row r="93" spans="1:20">
      <c r="A93" s="8" t="s">
        <v>135</v>
      </c>
      <c r="B93" s="203">
        <v>12.5</v>
      </c>
      <c r="C93" s="203">
        <v>12.5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5.2149999999999999</v>
      </c>
      <c r="J93" s="22">
        <f t="shared" si="22"/>
        <v>2.9162499999999998</v>
      </c>
      <c r="K93" s="22">
        <f t="shared" si="23"/>
        <v>3.76125</v>
      </c>
      <c r="L93" s="22">
        <f t="shared" si="24"/>
        <v>0.60750000000000004</v>
      </c>
      <c r="M93" s="156">
        <f t="shared" si="25"/>
        <v>12.5</v>
      </c>
      <c r="N93" s="23"/>
      <c r="P93" s="38">
        <f t="shared" si="17"/>
        <v>5.2149999999999999</v>
      </c>
      <c r="Q93" s="38">
        <f t="shared" si="18"/>
        <v>2.9162499999999998</v>
      </c>
      <c r="R93" s="38">
        <f t="shared" si="19"/>
        <v>3.76125</v>
      </c>
      <c r="S93" s="38">
        <f t="shared" si="20"/>
        <v>0.60750000000000004</v>
      </c>
      <c r="T93" s="38">
        <f t="shared" si="26"/>
        <v>12.5</v>
      </c>
    </row>
    <row r="94" spans="1:20">
      <c r="A94" s="8" t="s">
        <v>136</v>
      </c>
      <c r="B94" s="203">
        <v>12.5</v>
      </c>
      <c r="C94" s="203">
        <v>12.5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5.2149999999999999</v>
      </c>
      <c r="J94" s="22">
        <f t="shared" si="22"/>
        <v>2.9162499999999998</v>
      </c>
      <c r="K94" s="22">
        <f t="shared" si="23"/>
        <v>3.76125</v>
      </c>
      <c r="L94" s="22">
        <f t="shared" si="24"/>
        <v>0.60750000000000004</v>
      </c>
      <c r="M94" s="156">
        <f t="shared" si="25"/>
        <v>12.5</v>
      </c>
      <c r="N94" s="23"/>
      <c r="P94" s="38">
        <f t="shared" si="17"/>
        <v>5.2149999999999999</v>
      </c>
      <c r="Q94" s="38">
        <f t="shared" si="18"/>
        <v>2.9162499999999998</v>
      </c>
      <c r="R94" s="38">
        <f t="shared" si="19"/>
        <v>3.76125</v>
      </c>
      <c r="S94" s="38">
        <f t="shared" si="20"/>
        <v>0.60750000000000004</v>
      </c>
      <c r="T94" s="38">
        <f t="shared" si="26"/>
        <v>12.5</v>
      </c>
    </row>
    <row r="95" spans="1:20">
      <c r="A95" s="8" t="s">
        <v>137</v>
      </c>
      <c r="B95" s="203">
        <v>12.5</v>
      </c>
      <c r="C95" s="203">
        <v>12.5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5.2149999999999999</v>
      </c>
      <c r="J95" s="22">
        <f t="shared" si="22"/>
        <v>2.9162499999999998</v>
      </c>
      <c r="K95" s="22">
        <f t="shared" si="23"/>
        <v>3.76125</v>
      </c>
      <c r="L95" s="22">
        <f t="shared" si="24"/>
        <v>0.60750000000000004</v>
      </c>
      <c r="M95" s="156">
        <f t="shared" si="25"/>
        <v>12.5</v>
      </c>
      <c r="N95" s="23"/>
      <c r="P95" s="38">
        <f t="shared" si="17"/>
        <v>5.2149999999999999</v>
      </c>
      <c r="Q95" s="38">
        <f t="shared" si="18"/>
        <v>2.9162499999999998</v>
      </c>
      <c r="R95" s="38">
        <f t="shared" si="19"/>
        <v>3.76125</v>
      </c>
      <c r="S95" s="38">
        <f t="shared" si="20"/>
        <v>0.60750000000000004</v>
      </c>
      <c r="T95" s="38">
        <f t="shared" si="26"/>
        <v>12.5</v>
      </c>
    </row>
    <row r="96" spans="1:20">
      <c r="A96" s="8" t="s">
        <v>138</v>
      </c>
      <c r="B96" s="203">
        <v>12.5</v>
      </c>
      <c r="C96" s="203">
        <v>12.5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5.2149999999999999</v>
      </c>
      <c r="J96" s="22">
        <f t="shared" si="22"/>
        <v>2.9162499999999998</v>
      </c>
      <c r="K96" s="22">
        <f t="shared" si="23"/>
        <v>3.76125</v>
      </c>
      <c r="L96" s="22">
        <f t="shared" si="24"/>
        <v>0.60750000000000004</v>
      </c>
      <c r="M96" s="156">
        <f t="shared" si="25"/>
        <v>12.5</v>
      </c>
      <c r="N96" s="23"/>
      <c r="P96" s="38">
        <f t="shared" si="17"/>
        <v>5.2149999999999999</v>
      </c>
      <c r="Q96" s="38">
        <f t="shared" si="18"/>
        <v>2.9162499999999998</v>
      </c>
      <c r="R96" s="38">
        <f t="shared" si="19"/>
        <v>3.76125</v>
      </c>
      <c r="S96" s="38">
        <f t="shared" si="20"/>
        <v>0.60750000000000004</v>
      </c>
      <c r="T96" s="38">
        <f t="shared" si="26"/>
        <v>12.5</v>
      </c>
    </row>
    <row r="97" spans="1:23">
      <c r="A97" s="8" t="s">
        <v>139</v>
      </c>
      <c r="B97" s="203">
        <v>12.5</v>
      </c>
      <c r="C97" s="203">
        <v>12.5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5.2149999999999999</v>
      </c>
      <c r="J97" s="22">
        <f t="shared" si="22"/>
        <v>2.9162499999999998</v>
      </c>
      <c r="K97" s="22">
        <f t="shared" si="23"/>
        <v>3.76125</v>
      </c>
      <c r="L97" s="22">
        <f t="shared" si="24"/>
        <v>0.60750000000000004</v>
      </c>
      <c r="M97" s="156">
        <f t="shared" si="25"/>
        <v>12.5</v>
      </c>
      <c r="N97" s="23"/>
      <c r="P97" s="38">
        <f t="shared" si="17"/>
        <v>5.2149999999999999</v>
      </c>
      <c r="Q97" s="38">
        <f t="shared" si="18"/>
        <v>2.9162499999999998</v>
      </c>
      <c r="R97" s="38">
        <f t="shared" si="19"/>
        <v>3.76125</v>
      </c>
      <c r="S97" s="38">
        <f t="shared" si="20"/>
        <v>0.60750000000000004</v>
      </c>
      <c r="T97" s="38">
        <f t="shared" si="26"/>
        <v>12.5</v>
      </c>
    </row>
    <row r="98" spans="1:23" ht="15.75" thickBot="1">
      <c r="A98" s="8" t="s">
        <v>140</v>
      </c>
      <c r="B98" s="203">
        <v>12.5</v>
      </c>
      <c r="C98" s="203">
        <v>12.5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5.2149999999999999</v>
      </c>
      <c r="J98" s="22">
        <f t="shared" si="22"/>
        <v>2.9162499999999998</v>
      </c>
      <c r="K98" s="22">
        <f t="shared" si="23"/>
        <v>3.76125</v>
      </c>
      <c r="L98" s="22">
        <f t="shared" si="24"/>
        <v>0.60750000000000004</v>
      </c>
      <c r="M98" s="156">
        <f t="shared" si="25"/>
        <v>12.5</v>
      </c>
      <c r="N98" s="23"/>
      <c r="P98" s="38">
        <f t="shared" si="17"/>
        <v>5.2149999999999999</v>
      </c>
      <c r="Q98" s="38">
        <f t="shared" si="18"/>
        <v>2.9162499999999998</v>
      </c>
      <c r="R98" s="38">
        <f t="shared" si="19"/>
        <v>3.76125</v>
      </c>
      <c r="S98" s="38">
        <f t="shared" si="20"/>
        <v>0.60750000000000004</v>
      </c>
      <c r="T98" s="38">
        <f t="shared" si="26"/>
        <v>12.5</v>
      </c>
    </row>
    <row r="99" spans="1:23" ht="15.75" thickBot="1">
      <c r="A99" s="8" t="s">
        <v>171</v>
      </c>
      <c r="B99" s="21">
        <f t="shared" ref="B99:H99" si="27">SUM(B3:B98)/4000</f>
        <v>0.30562499999999998</v>
      </c>
      <c r="C99" s="21">
        <f t="shared" si="27"/>
        <v>0.30562499999999998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0.12750674999999972</v>
      </c>
      <c r="J99" s="157">
        <f t="shared" ref="J99:L99" si="28">SUM(J3:J98)/4000</f>
        <v>7.1302312499999895E-2</v>
      </c>
      <c r="K99" s="157">
        <f t="shared" si="28"/>
        <v>9.1962562500000067E-2</v>
      </c>
      <c r="L99" s="157">
        <f t="shared" si="28"/>
        <v>1.485337500000003E-2</v>
      </c>
      <c r="M99" s="158">
        <f>SUM(M3:M98)/4000</f>
        <v>0.30562499999999998</v>
      </c>
      <c r="N99" s="24"/>
      <c r="P99" s="38">
        <f>SUM(P3:P98)/4000</f>
        <v>0.12750674999999972</v>
      </c>
      <c r="Q99" s="38">
        <f t="shared" ref="Q99:S99" si="29">SUM(Q3:Q98)/4000</f>
        <v>7.1302312499999895E-2</v>
      </c>
      <c r="R99" s="38">
        <f t="shared" si="29"/>
        <v>9.1962562500000067E-2</v>
      </c>
      <c r="S99" s="38">
        <f t="shared" si="29"/>
        <v>1.485337500000003E-2</v>
      </c>
      <c r="T99" s="38">
        <f t="shared" si="26"/>
        <v>0.3056249999999997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358.49</v>
      </c>
      <c r="I3" s="54">
        <v>0</v>
      </c>
      <c r="J3" s="54">
        <v>70.73</v>
      </c>
      <c r="K3" s="54">
        <v>0</v>
      </c>
      <c r="L3" s="54">
        <v>0</v>
      </c>
      <c r="M3" s="73">
        <v>1.55</v>
      </c>
      <c r="N3" s="72">
        <v>0</v>
      </c>
      <c r="O3" s="54">
        <v>0</v>
      </c>
      <c r="P3" s="54">
        <v>0</v>
      </c>
      <c r="Q3" s="54">
        <v>-80</v>
      </c>
      <c r="R3" s="54">
        <v>0</v>
      </c>
      <c r="S3" s="73">
        <v>0</v>
      </c>
      <c r="U3" s="74">
        <v>-80</v>
      </c>
      <c r="V3" s="75">
        <v>430.77</v>
      </c>
      <c r="W3">
        <v>358.49</v>
      </c>
      <c r="X3">
        <v>0</v>
      </c>
      <c r="Y3">
        <v>-80</v>
      </c>
      <c r="Z3">
        <v>1.55</v>
      </c>
      <c r="AA3">
        <v>70.73</v>
      </c>
    </row>
    <row r="4" spans="1:27">
      <c r="D4" t="s">
        <v>437</v>
      </c>
      <c r="F4" t="s">
        <v>436</v>
      </c>
      <c r="G4" t="s">
        <v>46</v>
      </c>
      <c r="H4" s="74">
        <v>313.92</v>
      </c>
      <c r="I4" s="47">
        <v>0</v>
      </c>
      <c r="J4" s="47">
        <v>99.8</v>
      </c>
      <c r="K4" s="47">
        <v>0</v>
      </c>
      <c r="L4" s="47">
        <v>0</v>
      </c>
      <c r="M4" s="75">
        <v>0.48</v>
      </c>
      <c r="N4" s="74">
        <v>0</v>
      </c>
      <c r="O4" s="47">
        <v>0</v>
      </c>
      <c r="P4" s="47">
        <v>0</v>
      </c>
      <c r="Q4" s="47">
        <v>-83</v>
      </c>
      <c r="R4" s="47">
        <v>0</v>
      </c>
      <c r="S4" s="75">
        <v>0</v>
      </c>
      <c r="U4" s="74">
        <v>-83</v>
      </c>
      <c r="V4" s="75">
        <v>414.2</v>
      </c>
      <c r="W4">
        <v>313.92</v>
      </c>
      <c r="X4">
        <v>0</v>
      </c>
      <c r="Y4">
        <v>-83</v>
      </c>
      <c r="Z4">
        <v>0.48</v>
      </c>
      <c r="AA4">
        <v>99.8</v>
      </c>
    </row>
    <row r="5" spans="1:27">
      <c r="G5" t="s">
        <v>47</v>
      </c>
      <c r="H5" s="74">
        <v>273.23</v>
      </c>
      <c r="I5" s="47">
        <v>0</v>
      </c>
      <c r="J5" s="47">
        <v>119.17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-85</v>
      </c>
      <c r="R5" s="47">
        <v>0</v>
      </c>
      <c r="S5" s="75">
        <v>0</v>
      </c>
      <c r="U5" s="74">
        <v>-85</v>
      </c>
      <c r="V5" s="75">
        <v>392.4</v>
      </c>
      <c r="W5">
        <v>273.23</v>
      </c>
      <c r="X5">
        <v>0</v>
      </c>
      <c r="Y5">
        <v>-85</v>
      </c>
      <c r="Z5">
        <v>0</v>
      </c>
      <c r="AA5">
        <v>119.17</v>
      </c>
    </row>
    <row r="6" spans="1:27">
      <c r="G6" t="s">
        <v>48</v>
      </c>
      <c r="H6" s="74">
        <v>229.63</v>
      </c>
      <c r="I6" s="47">
        <v>0</v>
      </c>
      <c r="J6" s="47">
        <v>125.96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-87</v>
      </c>
      <c r="R6" s="47">
        <v>0</v>
      </c>
      <c r="S6" s="75">
        <v>0</v>
      </c>
      <c r="U6" s="74">
        <v>-87</v>
      </c>
      <c r="V6" s="75">
        <v>355.59</v>
      </c>
      <c r="W6">
        <v>229.63</v>
      </c>
      <c r="X6">
        <v>0</v>
      </c>
      <c r="Y6">
        <v>-87</v>
      </c>
      <c r="Z6">
        <v>0</v>
      </c>
      <c r="AA6">
        <v>125.96</v>
      </c>
    </row>
    <row r="7" spans="1:27">
      <c r="G7" t="s">
        <v>49</v>
      </c>
      <c r="H7" s="74">
        <v>186.03</v>
      </c>
      <c r="I7" s="47">
        <v>0</v>
      </c>
      <c r="J7" s="47">
        <v>124.02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-91</v>
      </c>
      <c r="R7" s="47">
        <v>0</v>
      </c>
      <c r="S7" s="75">
        <v>0</v>
      </c>
      <c r="U7" s="74">
        <v>-91</v>
      </c>
      <c r="V7" s="75">
        <v>310.05</v>
      </c>
      <c r="W7">
        <v>186.03</v>
      </c>
      <c r="X7">
        <v>0</v>
      </c>
      <c r="Y7">
        <v>-91</v>
      </c>
      <c r="Z7">
        <v>0</v>
      </c>
      <c r="AA7">
        <v>124.02</v>
      </c>
    </row>
    <row r="8" spans="1:27">
      <c r="G8" t="s">
        <v>50</v>
      </c>
      <c r="H8" s="74">
        <v>143.4</v>
      </c>
      <c r="I8" s="47">
        <v>0</v>
      </c>
      <c r="J8" s="47">
        <v>87.2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-90</v>
      </c>
      <c r="R8" s="47">
        <v>0</v>
      </c>
      <c r="S8" s="75">
        <v>0</v>
      </c>
      <c r="U8" s="74">
        <v>-90</v>
      </c>
      <c r="V8" s="75">
        <v>230.6</v>
      </c>
      <c r="W8">
        <v>143.4</v>
      </c>
      <c r="X8">
        <v>0</v>
      </c>
      <c r="Y8">
        <v>-90</v>
      </c>
      <c r="Z8">
        <v>0</v>
      </c>
      <c r="AA8">
        <v>87.2</v>
      </c>
    </row>
    <row r="9" spans="1:27">
      <c r="G9" t="s">
        <v>51</v>
      </c>
      <c r="H9" s="74">
        <v>106.58</v>
      </c>
      <c r="I9" s="47">
        <v>0</v>
      </c>
      <c r="J9" s="47">
        <v>54.26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-94</v>
      </c>
      <c r="R9" s="47">
        <v>0</v>
      </c>
      <c r="S9" s="75">
        <v>0</v>
      </c>
      <c r="U9" s="74">
        <v>-94</v>
      </c>
      <c r="V9" s="75">
        <v>160.84</v>
      </c>
      <c r="W9">
        <v>106.58</v>
      </c>
      <c r="X9">
        <v>0</v>
      </c>
      <c r="Y9">
        <v>-94</v>
      </c>
      <c r="Z9">
        <v>0</v>
      </c>
      <c r="AA9">
        <v>54.26</v>
      </c>
    </row>
    <row r="10" spans="1:27">
      <c r="G10" t="s">
        <v>52</v>
      </c>
      <c r="H10" s="74">
        <v>68.8</v>
      </c>
      <c r="I10" s="47">
        <v>0</v>
      </c>
      <c r="J10" s="47">
        <v>13.56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-95</v>
      </c>
      <c r="R10" s="47">
        <v>0</v>
      </c>
      <c r="S10" s="75">
        <v>0</v>
      </c>
      <c r="U10" s="74">
        <v>-95</v>
      </c>
      <c r="V10" s="75">
        <v>82.36</v>
      </c>
      <c r="W10">
        <v>68.8</v>
      </c>
      <c r="X10">
        <v>0</v>
      </c>
      <c r="Y10">
        <v>-95</v>
      </c>
      <c r="Z10">
        <v>0</v>
      </c>
      <c r="AA10">
        <v>13.56</v>
      </c>
    </row>
    <row r="11" spans="1:27">
      <c r="G11" t="s">
        <v>53</v>
      </c>
      <c r="H11" s="74">
        <v>15.5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-97</v>
      </c>
      <c r="R11" s="47">
        <v>0</v>
      </c>
      <c r="S11" s="75">
        <v>0</v>
      </c>
      <c r="U11" s="74">
        <v>-97</v>
      </c>
      <c r="V11" s="75">
        <v>15.5</v>
      </c>
      <c r="W11">
        <v>15.5</v>
      </c>
      <c r="X11">
        <v>0</v>
      </c>
      <c r="Y11">
        <v>-97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-99</v>
      </c>
      <c r="R12" s="47">
        <v>0</v>
      </c>
      <c r="S12" s="75">
        <v>0</v>
      </c>
      <c r="U12" s="74">
        <v>-99</v>
      </c>
      <c r="V12" s="75">
        <v>0</v>
      </c>
      <c r="W12">
        <v>0</v>
      </c>
      <c r="X12">
        <v>0</v>
      </c>
      <c r="Y12">
        <v>-99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-99</v>
      </c>
      <c r="R13" s="47">
        <v>0</v>
      </c>
      <c r="S13" s="75">
        <v>0</v>
      </c>
      <c r="U13" s="74">
        <v>-99</v>
      </c>
      <c r="V13" s="75">
        <v>0</v>
      </c>
      <c r="W13">
        <v>0</v>
      </c>
      <c r="X13">
        <v>0</v>
      </c>
      <c r="Y13">
        <v>-99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-13</v>
      </c>
      <c r="P14" s="47">
        <v>0</v>
      </c>
      <c r="Q14" s="47">
        <v>-102</v>
      </c>
      <c r="R14" s="47">
        <v>0</v>
      </c>
      <c r="S14" s="75">
        <v>0</v>
      </c>
      <c r="U14" s="74">
        <v>-115</v>
      </c>
      <c r="V14" s="75">
        <v>0</v>
      </c>
      <c r="W14">
        <v>0</v>
      </c>
      <c r="X14">
        <v>-13</v>
      </c>
      <c r="Y14">
        <v>-102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-102</v>
      </c>
      <c r="R15" s="47">
        <v>0</v>
      </c>
      <c r="S15" s="75">
        <v>0</v>
      </c>
      <c r="U15" s="74">
        <v>-102</v>
      </c>
      <c r="V15" s="75">
        <v>0</v>
      </c>
      <c r="W15">
        <v>0</v>
      </c>
      <c r="X15">
        <v>0</v>
      </c>
      <c r="Y15">
        <v>-102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-13</v>
      </c>
      <c r="P16" s="47">
        <v>0</v>
      </c>
      <c r="Q16" s="47">
        <v>-103</v>
      </c>
      <c r="R16" s="47">
        <v>0</v>
      </c>
      <c r="S16" s="75">
        <v>0</v>
      </c>
      <c r="U16" s="74">
        <v>-116</v>
      </c>
      <c r="V16" s="75">
        <v>0</v>
      </c>
      <c r="W16">
        <v>0</v>
      </c>
      <c r="X16">
        <v>-13</v>
      </c>
      <c r="Y16">
        <v>-103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-33</v>
      </c>
      <c r="P17" s="47">
        <v>0</v>
      </c>
      <c r="Q17" s="47">
        <v>-105</v>
      </c>
      <c r="R17" s="47">
        <v>0</v>
      </c>
      <c r="S17" s="75">
        <v>0</v>
      </c>
      <c r="U17" s="74">
        <v>-138</v>
      </c>
      <c r="V17" s="75">
        <v>0</v>
      </c>
      <c r="W17">
        <v>0</v>
      </c>
      <c r="X17">
        <v>-33</v>
      </c>
      <c r="Y17">
        <v>-105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-53</v>
      </c>
      <c r="P18" s="47">
        <v>0</v>
      </c>
      <c r="Q18" s="47">
        <v>-106</v>
      </c>
      <c r="R18" s="47">
        <v>0</v>
      </c>
      <c r="S18" s="75">
        <v>0</v>
      </c>
      <c r="U18" s="74">
        <v>-159</v>
      </c>
      <c r="V18" s="75">
        <v>0</v>
      </c>
      <c r="W18">
        <v>0</v>
      </c>
      <c r="X18">
        <v>-53</v>
      </c>
      <c r="Y18">
        <v>-106</v>
      </c>
      <c r="Z18">
        <v>0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-73</v>
      </c>
      <c r="P19" s="47">
        <v>0</v>
      </c>
      <c r="Q19" s="47">
        <v>-107</v>
      </c>
      <c r="R19" s="47">
        <v>0</v>
      </c>
      <c r="S19" s="75">
        <v>0</v>
      </c>
      <c r="U19" s="74">
        <v>-180</v>
      </c>
      <c r="V19" s="75">
        <v>0</v>
      </c>
      <c r="W19">
        <v>0</v>
      </c>
      <c r="X19">
        <v>-73</v>
      </c>
      <c r="Y19">
        <v>-107</v>
      </c>
      <c r="Z19">
        <v>0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-88</v>
      </c>
      <c r="P20" s="47">
        <v>0</v>
      </c>
      <c r="Q20" s="47">
        <v>-107</v>
      </c>
      <c r="R20" s="47">
        <v>0</v>
      </c>
      <c r="S20" s="75">
        <v>0</v>
      </c>
      <c r="U20" s="74">
        <v>-195</v>
      </c>
      <c r="V20" s="75">
        <v>0</v>
      </c>
      <c r="W20">
        <v>0</v>
      </c>
      <c r="X20">
        <v>-88</v>
      </c>
      <c r="Y20">
        <v>-107</v>
      </c>
      <c r="Z20">
        <v>0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1.55</v>
      </c>
      <c r="N21" s="74">
        <v>0</v>
      </c>
      <c r="O21" s="47">
        <v>-103</v>
      </c>
      <c r="P21" s="47">
        <v>0</v>
      </c>
      <c r="Q21" s="47">
        <v>-106</v>
      </c>
      <c r="R21" s="47">
        <v>0</v>
      </c>
      <c r="S21" s="75">
        <v>0</v>
      </c>
      <c r="U21" s="74">
        <v>-209</v>
      </c>
      <c r="V21" s="75">
        <v>1.55</v>
      </c>
      <c r="W21">
        <v>0</v>
      </c>
      <c r="X21">
        <v>-103</v>
      </c>
      <c r="Y21">
        <v>-106</v>
      </c>
      <c r="Z21">
        <v>1.55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4.17</v>
      </c>
      <c r="N22" s="74">
        <v>0</v>
      </c>
      <c r="O22" s="47">
        <v>-107</v>
      </c>
      <c r="P22" s="47">
        <v>0</v>
      </c>
      <c r="Q22" s="47">
        <v>-106</v>
      </c>
      <c r="R22" s="47">
        <v>0</v>
      </c>
      <c r="S22" s="75">
        <v>0</v>
      </c>
      <c r="U22" s="74">
        <v>-213</v>
      </c>
      <c r="V22" s="75">
        <v>4.17</v>
      </c>
      <c r="W22">
        <v>0</v>
      </c>
      <c r="X22">
        <v>-107</v>
      </c>
      <c r="Y22">
        <v>-106</v>
      </c>
      <c r="Z22">
        <v>4.17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5.04</v>
      </c>
      <c r="N23" s="74">
        <v>0</v>
      </c>
      <c r="O23" s="47">
        <v>-77</v>
      </c>
      <c r="P23" s="47">
        <v>0</v>
      </c>
      <c r="Q23" s="47">
        <v>-106</v>
      </c>
      <c r="R23" s="47">
        <v>0</v>
      </c>
      <c r="S23" s="75">
        <v>0</v>
      </c>
      <c r="U23" s="74">
        <v>-183</v>
      </c>
      <c r="V23" s="75">
        <v>5.04</v>
      </c>
      <c r="W23">
        <v>0</v>
      </c>
      <c r="X23">
        <v>-77</v>
      </c>
      <c r="Y23">
        <v>-106</v>
      </c>
      <c r="Z23">
        <v>5.04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10.75</v>
      </c>
      <c r="N24" s="74">
        <v>0</v>
      </c>
      <c r="O24" s="47">
        <v>-82</v>
      </c>
      <c r="P24" s="47">
        <v>0</v>
      </c>
      <c r="Q24" s="47">
        <v>-107</v>
      </c>
      <c r="R24" s="47">
        <v>0</v>
      </c>
      <c r="S24" s="75">
        <v>0</v>
      </c>
      <c r="U24" s="74">
        <v>-189</v>
      </c>
      <c r="V24" s="75">
        <v>10.75</v>
      </c>
      <c r="W24">
        <v>0</v>
      </c>
      <c r="X24">
        <v>-82</v>
      </c>
      <c r="Y24">
        <v>-107</v>
      </c>
      <c r="Z24">
        <v>10.75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7.07</v>
      </c>
      <c r="N25" s="74">
        <v>0</v>
      </c>
      <c r="O25" s="47">
        <v>-92</v>
      </c>
      <c r="P25" s="47">
        <v>0</v>
      </c>
      <c r="Q25" s="47">
        <v>-106</v>
      </c>
      <c r="R25" s="47">
        <v>0</v>
      </c>
      <c r="S25" s="75">
        <v>0</v>
      </c>
      <c r="U25" s="74">
        <v>-198</v>
      </c>
      <c r="V25" s="75">
        <v>7.07</v>
      </c>
      <c r="W25">
        <v>0</v>
      </c>
      <c r="X25">
        <v>-92</v>
      </c>
      <c r="Y25">
        <v>-106</v>
      </c>
      <c r="Z25">
        <v>7.07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5.23</v>
      </c>
      <c r="N26" s="74">
        <v>0</v>
      </c>
      <c r="O26" s="47">
        <v>-102</v>
      </c>
      <c r="P26" s="47">
        <v>0</v>
      </c>
      <c r="Q26" s="47">
        <v>-107</v>
      </c>
      <c r="R26" s="47">
        <v>0</v>
      </c>
      <c r="S26" s="75">
        <v>0</v>
      </c>
      <c r="U26" s="74">
        <v>-209</v>
      </c>
      <c r="V26" s="75">
        <v>5.23</v>
      </c>
      <c r="W26">
        <v>0</v>
      </c>
      <c r="X26">
        <v>-102</v>
      </c>
      <c r="Y26">
        <v>-107</v>
      </c>
      <c r="Z26">
        <v>5.23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3.58</v>
      </c>
      <c r="N27" s="74">
        <v>0</v>
      </c>
      <c r="O27" s="47">
        <v>-88</v>
      </c>
      <c r="P27" s="47">
        <v>-8</v>
      </c>
      <c r="Q27" s="47">
        <v>-105</v>
      </c>
      <c r="R27" s="47">
        <v>0</v>
      </c>
      <c r="S27" s="75">
        <v>0</v>
      </c>
      <c r="U27" s="74">
        <v>-201</v>
      </c>
      <c r="V27" s="75">
        <v>3.58</v>
      </c>
      <c r="W27">
        <v>0</v>
      </c>
      <c r="X27">
        <v>-88</v>
      </c>
      <c r="Y27">
        <v>-105</v>
      </c>
      <c r="Z27">
        <v>3.58</v>
      </c>
      <c r="AA27">
        <v>-8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7.75</v>
      </c>
      <c r="N28" s="74">
        <v>0</v>
      </c>
      <c r="O28" s="47">
        <v>-103</v>
      </c>
      <c r="P28" s="47">
        <v>-64</v>
      </c>
      <c r="Q28" s="47">
        <v>-102</v>
      </c>
      <c r="R28" s="47">
        <v>0</v>
      </c>
      <c r="S28" s="75">
        <v>0</v>
      </c>
      <c r="U28" s="74">
        <v>-269</v>
      </c>
      <c r="V28" s="75">
        <v>7.75</v>
      </c>
      <c r="W28">
        <v>0</v>
      </c>
      <c r="X28">
        <v>-103</v>
      </c>
      <c r="Y28">
        <v>-102</v>
      </c>
      <c r="Z28">
        <v>7.75</v>
      </c>
      <c r="AA28">
        <v>-64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6.2</v>
      </c>
      <c r="N29" s="74">
        <v>0</v>
      </c>
      <c r="O29" s="47">
        <v>-108</v>
      </c>
      <c r="P29" s="47">
        <v>-84</v>
      </c>
      <c r="Q29" s="47">
        <v>-97</v>
      </c>
      <c r="R29" s="47">
        <v>0</v>
      </c>
      <c r="S29" s="75">
        <v>0</v>
      </c>
      <c r="U29" s="74">
        <v>-289</v>
      </c>
      <c r="V29" s="75">
        <v>6.2</v>
      </c>
      <c r="W29">
        <v>0</v>
      </c>
      <c r="X29">
        <v>-108</v>
      </c>
      <c r="Y29">
        <v>-97</v>
      </c>
      <c r="Z29">
        <v>6.2</v>
      </c>
      <c r="AA29">
        <v>-84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5.91</v>
      </c>
      <c r="N30" s="74">
        <v>0</v>
      </c>
      <c r="O30" s="47">
        <v>-123</v>
      </c>
      <c r="P30" s="47">
        <v>-110</v>
      </c>
      <c r="Q30" s="47">
        <v>-92</v>
      </c>
      <c r="R30" s="47">
        <v>0</v>
      </c>
      <c r="S30" s="75">
        <v>0</v>
      </c>
      <c r="U30" s="74">
        <v>-325</v>
      </c>
      <c r="V30" s="75">
        <v>5.91</v>
      </c>
      <c r="W30">
        <v>0</v>
      </c>
      <c r="X30">
        <v>-123</v>
      </c>
      <c r="Y30">
        <v>-92</v>
      </c>
      <c r="Z30">
        <v>5.91</v>
      </c>
      <c r="AA30">
        <v>-110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6.59</v>
      </c>
      <c r="N31" s="74">
        <v>0</v>
      </c>
      <c r="O31" s="47">
        <v>-133</v>
      </c>
      <c r="P31" s="47">
        <v>-112</v>
      </c>
      <c r="Q31" s="47">
        <v>-82</v>
      </c>
      <c r="R31" s="47">
        <v>0</v>
      </c>
      <c r="S31" s="75">
        <v>0</v>
      </c>
      <c r="U31" s="74">
        <v>-327</v>
      </c>
      <c r="V31" s="75">
        <v>6.59</v>
      </c>
      <c r="W31">
        <v>0</v>
      </c>
      <c r="X31">
        <v>-133</v>
      </c>
      <c r="Y31">
        <v>-82</v>
      </c>
      <c r="Z31">
        <v>6.59</v>
      </c>
      <c r="AA31">
        <v>-112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4.46</v>
      </c>
      <c r="N32" s="74">
        <v>0</v>
      </c>
      <c r="O32" s="47">
        <v>-133</v>
      </c>
      <c r="P32" s="47">
        <v>-115</v>
      </c>
      <c r="Q32" s="47">
        <v>-74</v>
      </c>
      <c r="R32" s="47">
        <v>0</v>
      </c>
      <c r="S32" s="75">
        <v>0</v>
      </c>
      <c r="U32" s="74">
        <v>-322</v>
      </c>
      <c r="V32" s="75">
        <v>4.46</v>
      </c>
      <c r="W32">
        <v>0</v>
      </c>
      <c r="X32">
        <v>-133</v>
      </c>
      <c r="Y32">
        <v>-74</v>
      </c>
      <c r="Z32">
        <v>4.46</v>
      </c>
      <c r="AA32">
        <v>-115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3.49</v>
      </c>
      <c r="N33" s="74">
        <v>0</v>
      </c>
      <c r="O33" s="47">
        <v>-153</v>
      </c>
      <c r="P33" s="47">
        <v>-116</v>
      </c>
      <c r="Q33" s="47">
        <v>-65</v>
      </c>
      <c r="R33" s="47">
        <v>0</v>
      </c>
      <c r="S33" s="75">
        <v>0</v>
      </c>
      <c r="U33" s="74">
        <v>-334</v>
      </c>
      <c r="V33" s="75">
        <v>3.49</v>
      </c>
      <c r="W33">
        <v>0</v>
      </c>
      <c r="X33">
        <v>-153</v>
      </c>
      <c r="Y33">
        <v>-65</v>
      </c>
      <c r="Z33">
        <v>3.49</v>
      </c>
      <c r="AA33">
        <v>-116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0.57999999999999996</v>
      </c>
      <c r="N34" s="74">
        <v>0</v>
      </c>
      <c r="O34" s="47">
        <v>-168</v>
      </c>
      <c r="P34" s="47">
        <v>-70</v>
      </c>
      <c r="Q34" s="47">
        <v>-54</v>
      </c>
      <c r="R34" s="47">
        <v>0</v>
      </c>
      <c r="S34" s="75">
        <v>0</v>
      </c>
      <c r="U34" s="74">
        <v>-292</v>
      </c>
      <c r="V34" s="75">
        <v>0.57999999999999996</v>
      </c>
      <c r="W34">
        <v>0</v>
      </c>
      <c r="X34">
        <v>-168</v>
      </c>
      <c r="Y34">
        <v>-54</v>
      </c>
      <c r="Z34">
        <v>0.57999999999999996</v>
      </c>
      <c r="AA34">
        <v>-70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1.55</v>
      </c>
      <c r="N35" s="74">
        <v>0</v>
      </c>
      <c r="O35" s="47">
        <v>-182</v>
      </c>
      <c r="P35" s="47">
        <v>-79</v>
      </c>
      <c r="Q35" s="47">
        <v>-40</v>
      </c>
      <c r="R35" s="47">
        <v>0</v>
      </c>
      <c r="S35" s="75">
        <v>0</v>
      </c>
      <c r="U35" s="74">
        <v>-301</v>
      </c>
      <c r="V35" s="75">
        <v>1.55</v>
      </c>
      <c r="W35">
        <v>0</v>
      </c>
      <c r="X35">
        <v>-182</v>
      </c>
      <c r="Y35">
        <v>-40</v>
      </c>
      <c r="Z35">
        <v>1.55</v>
      </c>
      <c r="AA35">
        <v>-79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0.39</v>
      </c>
      <c r="N36" s="74">
        <v>0</v>
      </c>
      <c r="O36" s="47">
        <v>-202</v>
      </c>
      <c r="P36" s="47">
        <v>-76</v>
      </c>
      <c r="Q36" s="47">
        <v>-24</v>
      </c>
      <c r="R36" s="47">
        <v>0</v>
      </c>
      <c r="S36" s="75">
        <v>0</v>
      </c>
      <c r="U36" s="74">
        <v>-302</v>
      </c>
      <c r="V36" s="75">
        <v>0.39</v>
      </c>
      <c r="W36">
        <v>0</v>
      </c>
      <c r="X36">
        <v>-202</v>
      </c>
      <c r="Y36">
        <v>-24</v>
      </c>
      <c r="Z36">
        <v>0.39</v>
      </c>
      <c r="AA36">
        <v>-76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-222</v>
      </c>
      <c r="P37" s="47">
        <v>-89</v>
      </c>
      <c r="Q37" s="47">
        <v>-10</v>
      </c>
      <c r="R37" s="47">
        <v>0</v>
      </c>
      <c r="S37" s="75">
        <v>0</v>
      </c>
      <c r="U37" s="74">
        <v>-321</v>
      </c>
      <c r="V37" s="75">
        <v>0</v>
      </c>
      <c r="W37">
        <v>0</v>
      </c>
      <c r="X37">
        <v>-222</v>
      </c>
      <c r="Y37">
        <v>-10</v>
      </c>
      <c r="Z37">
        <v>0</v>
      </c>
      <c r="AA37">
        <v>-89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-232</v>
      </c>
      <c r="P38" s="47">
        <v>-97</v>
      </c>
      <c r="Q38" s="47">
        <v>-10</v>
      </c>
      <c r="R38" s="47">
        <v>0</v>
      </c>
      <c r="S38" s="75">
        <v>0</v>
      </c>
      <c r="U38" s="74">
        <v>-339</v>
      </c>
      <c r="V38" s="75">
        <v>0</v>
      </c>
      <c r="W38">
        <v>0</v>
      </c>
      <c r="X38">
        <v>-232</v>
      </c>
      <c r="Y38">
        <v>-10</v>
      </c>
      <c r="Z38">
        <v>0</v>
      </c>
      <c r="AA38">
        <v>-97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-232</v>
      </c>
      <c r="P39" s="47">
        <v>-72</v>
      </c>
      <c r="Q39" s="47">
        <v>-10</v>
      </c>
      <c r="R39" s="47">
        <v>0</v>
      </c>
      <c r="S39" s="75">
        <v>0</v>
      </c>
      <c r="U39" s="74">
        <v>-314</v>
      </c>
      <c r="V39" s="75">
        <v>0</v>
      </c>
      <c r="W39">
        <v>0</v>
      </c>
      <c r="X39">
        <v>-232</v>
      </c>
      <c r="Y39">
        <v>-10</v>
      </c>
      <c r="Z39">
        <v>0</v>
      </c>
      <c r="AA39">
        <v>-72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-227</v>
      </c>
      <c r="P40" s="47">
        <v>-4</v>
      </c>
      <c r="Q40" s="47">
        <v>-10</v>
      </c>
      <c r="R40" s="47">
        <v>0</v>
      </c>
      <c r="S40" s="75">
        <v>0</v>
      </c>
      <c r="U40" s="74">
        <v>-241</v>
      </c>
      <c r="V40" s="75">
        <v>0</v>
      </c>
      <c r="W40">
        <v>0</v>
      </c>
      <c r="X40">
        <v>-227</v>
      </c>
      <c r="Y40">
        <v>-10</v>
      </c>
      <c r="Z40">
        <v>0</v>
      </c>
      <c r="AA40">
        <v>-4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-212</v>
      </c>
      <c r="P41" s="47">
        <v>0</v>
      </c>
      <c r="Q41" s="47">
        <v>-10</v>
      </c>
      <c r="R41" s="47">
        <v>0</v>
      </c>
      <c r="S41" s="75">
        <v>0</v>
      </c>
      <c r="U41" s="74">
        <v>-222</v>
      </c>
      <c r="V41" s="75">
        <v>0</v>
      </c>
      <c r="W41">
        <v>0</v>
      </c>
      <c r="X41">
        <v>-212</v>
      </c>
      <c r="Y41">
        <v>-10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-207</v>
      </c>
      <c r="P42" s="47">
        <v>0</v>
      </c>
      <c r="Q42" s="47">
        <v>-10</v>
      </c>
      <c r="R42" s="47">
        <v>0</v>
      </c>
      <c r="S42" s="75">
        <v>0</v>
      </c>
      <c r="U42" s="74">
        <v>-217</v>
      </c>
      <c r="V42" s="75">
        <v>0</v>
      </c>
      <c r="W42">
        <v>0</v>
      </c>
      <c r="X42">
        <v>-207</v>
      </c>
      <c r="Y42">
        <v>-10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-192</v>
      </c>
      <c r="P43" s="47">
        <v>0</v>
      </c>
      <c r="Q43" s="47">
        <v>0</v>
      </c>
      <c r="R43" s="47">
        <v>0</v>
      </c>
      <c r="S43" s="75">
        <v>0</v>
      </c>
      <c r="U43" s="74">
        <v>-192</v>
      </c>
      <c r="V43" s="75">
        <v>0</v>
      </c>
      <c r="W43">
        <v>0</v>
      </c>
      <c r="X43">
        <v>-192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-182</v>
      </c>
      <c r="P44" s="47">
        <v>0</v>
      </c>
      <c r="Q44" s="47">
        <v>0</v>
      </c>
      <c r="R44" s="47">
        <v>0</v>
      </c>
      <c r="S44" s="75">
        <v>0</v>
      </c>
      <c r="U44" s="74">
        <v>-182</v>
      </c>
      <c r="V44" s="75">
        <v>0</v>
      </c>
      <c r="W44">
        <v>0</v>
      </c>
      <c r="X44">
        <v>-182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-142</v>
      </c>
      <c r="P45" s="47">
        <v>0</v>
      </c>
      <c r="Q45" s="47">
        <v>0</v>
      </c>
      <c r="R45" s="47">
        <v>0</v>
      </c>
      <c r="S45" s="75">
        <v>0</v>
      </c>
      <c r="U45" s="74">
        <v>-142</v>
      </c>
      <c r="V45" s="75">
        <v>0</v>
      </c>
      <c r="W45">
        <v>0</v>
      </c>
      <c r="X45">
        <v>-142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-137</v>
      </c>
      <c r="P46" s="47">
        <v>0</v>
      </c>
      <c r="Q46" s="47">
        <v>0</v>
      </c>
      <c r="R46" s="47">
        <v>0</v>
      </c>
      <c r="S46" s="75">
        <v>0</v>
      </c>
      <c r="U46" s="74">
        <v>-137</v>
      </c>
      <c r="V46" s="75">
        <v>0</v>
      </c>
      <c r="W46">
        <v>0</v>
      </c>
      <c r="X46">
        <v>-137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10.66</v>
      </c>
      <c r="K47" s="47">
        <v>0</v>
      </c>
      <c r="L47" s="47">
        <v>0</v>
      </c>
      <c r="M47" s="75">
        <v>0</v>
      </c>
      <c r="N47" s="74">
        <v>0</v>
      </c>
      <c r="O47" s="47">
        <v>-132</v>
      </c>
      <c r="P47" s="47">
        <v>0</v>
      </c>
      <c r="Q47" s="47">
        <v>0</v>
      </c>
      <c r="R47" s="47">
        <v>0</v>
      </c>
      <c r="S47" s="75">
        <v>0</v>
      </c>
      <c r="U47" s="74">
        <v>-132</v>
      </c>
      <c r="V47" s="75">
        <v>10.66</v>
      </c>
      <c r="W47">
        <v>0</v>
      </c>
      <c r="X47">
        <v>-132</v>
      </c>
      <c r="Y47">
        <v>0</v>
      </c>
      <c r="Z47">
        <v>0</v>
      </c>
      <c r="AA47">
        <v>10.66</v>
      </c>
    </row>
    <row r="48" spans="7:27">
      <c r="G48" t="s">
        <v>90</v>
      </c>
      <c r="H48" s="74">
        <v>0</v>
      </c>
      <c r="I48" s="47">
        <v>0</v>
      </c>
      <c r="J48" s="47">
        <v>27.13</v>
      </c>
      <c r="K48" s="47">
        <v>0</v>
      </c>
      <c r="L48" s="47">
        <v>0</v>
      </c>
      <c r="M48" s="75">
        <v>0</v>
      </c>
      <c r="N48" s="74">
        <v>0</v>
      </c>
      <c r="O48" s="47">
        <v>-122</v>
      </c>
      <c r="P48" s="47">
        <v>0</v>
      </c>
      <c r="Q48" s="47">
        <v>0</v>
      </c>
      <c r="R48" s="47">
        <v>0</v>
      </c>
      <c r="S48" s="75">
        <v>0</v>
      </c>
      <c r="U48" s="74">
        <v>-122</v>
      </c>
      <c r="V48" s="75">
        <v>27.13</v>
      </c>
      <c r="W48">
        <v>0</v>
      </c>
      <c r="X48">
        <v>-122</v>
      </c>
      <c r="Y48">
        <v>0</v>
      </c>
      <c r="Z48">
        <v>0</v>
      </c>
      <c r="AA48">
        <v>27.13</v>
      </c>
    </row>
    <row r="49" spans="7:27">
      <c r="G49" t="s">
        <v>91</v>
      </c>
      <c r="H49" s="74">
        <v>0</v>
      </c>
      <c r="I49" s="47">
        <v>0</v>
      </c>
      <c r="J49" s="47">
        <v>39.72</v>
      </c>
      <c r="K49" s="47">
        <v>0</v>
      </c>
      <c r="L49" s="47">
        <v>0</v>
      </c>
      <c r="M49" s="75">
        <v>0</v>
      </c>
      <c r="N49" s="74">
        <v>0</v>
      </c>
      <c r="O49" s="47">
        <v>-117</v>
      </c>
      <c r="P49" s="47">
        <v>0</v>
      </c>
      <c r="Q49" s="47">
        <v>0</v>
      </c>
      <c r="R49" s="47">
        <v>0</v>
      </c>
      <c r="S49" s="75">
        <v>0</v>
      </c>
      <c r="U49" s="74">
        <v>-117</v>
      </c>
      <c r="V49" s="75">
        <v>39.72</v>
      </c>
      <c r="W49">
        <v>0</v>
      </c>
      <c r="X49">
        <v>-117</v>
      </c>
      <c r="Y49">
        <v>0</v>
      </c>
      <c r="Z49">
        <v>0</v>
      </c>
      <c r="AA49">
        <v>39.72</v>
      </c>
    </row>
    <row r="50" spans="7:27">
      <c r="G50" t="s">
        <v>92</v>
      </c>
      <c r="H50" s="74">
        <v>0</v>
      </c>
      <c r="I50" s="47">
        <v>0</v>
      </c>
      <c r="J50" s="47">
        <v>57.17</v>
      </c>
      <c r="K50" s="47">
        <v>0</v>
      </c>
      <c r="L50" s="47">
        <v>0</v>
      </c>
      <c r="M50" s="75">
        <v>0</v>
      </c>
      <c r="N50" s="74">
        <v>0</v>
      </c>
      <c r="O50" s="47">
        <v>-94</v>
      </c>
      <c r="P50" s="47">
        <v>0</v>
      </c>
      <c r="Q50" s="47">
        <v>0</v>
      </c>
      <c r="R50" s="47">
        <v>0</v>
      </c>
      <c r="S50" s="75">
        <v>0</v>
      </c>
      <c r="U50" s="74">
        <v>-94</v>
      </c>
      <c r="V50" s="75">
        <v>57.17</v>
      </c>
      <c r="W50">
        <v>0</v>
      </c>
      <c r="X50">
        <v>-94</v>
      </c>
      <c r="Y50">
        <v>0</v>
      </c>
      <c r="Z50">
        <v>0</v>
      </c>
      <c r="AA50">
        <v>57.17</v>
      </c>
    </row>
    <row r="51" spans="7:27">
      <c r="G51" t="s">
        <v>93</v>
      </c>
      <c r="H51" s="74">
        <v>0</v>
      </c>
      <c r="I51" s="47">
        <v>0</v>
      </c>
      <c r="J51" s="47">
        <v>68.790000000000006</v>
      </c>
      <c r="K51" s="47">
        <v>0</v>
      </c>
      <c r="L51" s="47">
        <v>0</v>
      </c>
      <c r="M51" s="75">
        <v>1.84</v>
      </c>
      <c r="N51" s="74">
        <v>0</v>
      </c>
      <c r="O51" s="47">
        <v>-62</v>
      </c>
      <c r="P51" s="47">
        <v>0</v>
      </c>
      <c r="Q51" s="47">
        <v>0</v>
      </c>
      <c r="R51" s="47">
        <v>0</v>
      </c>
      <c r="S51" s="75">
        <v>0</v>
      </c>
      <c r="U51" s="74">
        <v>-62</v>
      </c>
      <c r="V51" s="75">
        <v>70.63</v>
      </c>
      <c r="W51">
        <v>0</v>
      </c>
      <c r="X51">
        <v>-62</v>
      </c>
      <c r="Y51">
        <v>0</v>
      </c>
      <c r="Z51">
        <v>1.84</v>
      </c>
      <c r="AA51">
        <v>68.790000000000006</v>
      </c>
    </row>
    <row r="52" spans="7:27">
      <c r="G52" t="s">
        <v>94</v>
      </c>
      <c r="H52" s="74">
        <v>0</v>
      </c>
      <c r="I52" s="47">
        <v>0</v>
      </c>
      <c r="J52" s="47">
        <v>79.45</v>
      </c>
      <c r="K52" s="47">
        <v>0</v>
      </c>
      <c r="L52" s="47">
        <v>0</v>
      </c>
      <c r="M52" s="75">
        <v>3.58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83.03</v>
      </c>
      <c r="W52">
        <v>0</v>
      </c>
      <c r="X52">
        <v>0</v>
      </c>
      <c r="Y52">
        <v>0</v>
      </c>
      <c r="Z52">
        <v>3.58</v>
      </c>
      <c r="AA52">
        <v>79.45</v>
      </c>
    </row>
    <row r="53" spans="7:27">
      <c r="G53" t="s">
        <v>95</v>
      </c>
      <c r="H53" s="74">
        <v>0</v>
      </c>
      <c r="I53" s="47">
        <v>0</v>
      </c>
      <c r="J53" s="47">
        <v>92.05</v>
      </c>
      <c r="K53" s="47">
        <v>0</v>
      </c>
      <c r="L53" s="47">
        <v>0</v>
      </c>
      <c r="M53" s="75">
        <v>1.45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93.5</v>
      </c>
      <c r="W53">
        <v>0</v>
      </c>
      <c r="X53">
        <v>0</v>
      </c>
      <c r="Y53">
        <v>0</v>
      </c>
      <c r="Z53">
        <v>1.45</v>
      </c>
      <c r="AA53">
        <v>92.05</v>
      </c>
    </row>
    <row r="54" spans="7:27">
      <c r="G54" t="s">
        <v>96</v>
      </c>
      <c r="H54" s="74">
        <v>0</v>
      </c>
      <c r="I54" s="47">
        <v>0</v>
      </c>
      <c r="J54" s="47">
        <v>84.3</v>
      </c>
      <c r="K54" s="47">
        <v>0</v>
      </c>
      <c r="L54" s="47">
        <v>0</v>
      </c>
      <c r="M54" s="75">
        <v>2.42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86.72</v>
      </c>
      <c r="W54">
        <v>0</v>
      </c>
      <c r="X54">
        <v>0</v>
      </c>
      <c r="Y54">
        <v>0</v>
      </c>
      <c r="Z54">
        <v>2.42</v>
      </c>
      <c r="AA54">
        <v>84.3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1.94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1.94</v>
      </c>
      <c r="W55">
        <v>0</v>
      </c>
      <c r="X55">
        <v>0</v>
      </c>
      <c r="Y55">
        <v>0</v>
      </c>
      <c r="Z55">
        <v>1.94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2.62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2.62</v>
      </c>
      <c r="W56">
        <v>0</v>
      </c>
      <c r="X56">
        <v>0</v>
      </c>
      <c r="Y56">
        <v>0</v>
      </c>
      <c r="Z56">
        <v>2.62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42.63</v>
      </c>
      <c r="K57" s="47">
        <v>0</v>
      </c>
      <c r="L57" s="47">
        <v>0</v>
      </c>
      <c r="M57" s="75">
        <v>4.9400000000000004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47.57</v>
      </c>
      <c r="W57">
        <v>0</v>
      </c>
      <c r="X57">
        <v>0</v>
      </c>
      <c r="Y57">
        <v>0</v>
      </c>
      <c r="Z57">
        <v>4.9400000000000004</v>
      </c>
      <c r="AA57">
        <v>42.63</v>
      </c>
    </row>
    <row r="58" spans="7:27">
      <c r="G58" t="s">
        <v>100</v>
      </c>
      <c r="H58" s="74">
        <v>0</v>
      </c>
      <c r="I58" s="47">
        <v>0</v>
      </c>
      <c r="J58" s="47">
        <v>89.14</v>
      </c>
      <c r="K58" s="47">
        <v>0</v>
      </c>
      <c r="L58" s="47">
        <v>0</v>
      </c>
      <c r="M58" s="75">
        <v>1.26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90.4</v>
      </c>
      <c r="W58">
        <v>0</v>
      </c>
      <c r="X58">
        <v>0</v>
      </c>
      <c r="Y58">
        <v>0</v>
      </c>
      <c r="Z58">
        <v>1.26</v>
      </c>
      <c r="AA58">
        <v>89.14</v>
      </c>
    </row>
    <row r="59" spans="7:27">
      <c r="G59" t="s">
        <v>101</v>
      </c>
      <c r="H59" s="74">
        <v>0</v>
      </c>
      <c r="I59" s="47">
        <v>0</v>
      </c>
      <c r="J59" s="47">
        <v>130.80000000000001</v>
      </c>
      <c r="K59" s="47">
        <v>0</v>
      </c>
      <c r="L59" s="47">
        <v>0</v>
      </c>
      <c r="M59" s="75">
        <v>6.69</v>
      </c>
      <c r="N59" s="74">
        <v>0</v>
      </c>
      <c r="O59" s="47">
        <v>-29</v>
      </c>
      <c r="P59" s="47">
        <v>0</v>
      </c>
      <c r="Q59" s="47">
        <v>0</v>
      </c>
      <c r="R59" s="47">
        <v>0</v>
      </c>
      <c r="S59" s="75">
        <v>0</v>
      </c>
      <c r="U59" s="74">
        <v>-29</v>
      </c>
      <c r="V59" s="75">
        <v>137.49</v>
      </c>
      <c r="W59">
        <v>0</v>
      </c>
      <c r="X59">
        <v>-29</v>
      </c>
      <c r="Y59">
        <v>0</v>
      </c>
      <c r="Z59">
        <v>6.69</v>
      </c>
      <c r="AA59">
        <v>130.80000000000001</v>
      </c>
    </row>
    <row r="60" spans="7:27">
      <c r="G60" t="s">
        <v>102</v>
      </c>
      <c r="H60" s="74">
        <v>0</v>
      </c>
      <c r="I60" s="47">
        <v>0</v>
      </c>
      <c r="J60" s="47">
        <v>163.75</v>
      </c>
      <c r="K60" s="47">
        <v>0</v>
      </c>
      <c r="L60" s="47">
        <v>0</v>
      </c>
      <c r="M60" s="75">
        <v>5.81</v>
      </c>
      <c r="N60" s="74">
        <v>0</v>
      </c>
      <c r="O60" s="47">
        <v>-22</v>
      </c>
      <c r="P60" s="47">
        <v>0</v>
      </c>
      <c r="Q60" s="47">
        <v>0</v>
      </c>
      <c r="R60" s="47">
        <v>0</v>
      </c>
      <c r="S60" s="75">
        <v>0</v>
      </c>
      <c r="U60" s="74">
        <v>-22</v>
      </c>
      <c r="V60" s="75">
        <v>169.56</v>
      </c>
      <c r="W60">
        <v>0</v>
      </c>
      <c r="X60">
        <v>-22</v>
      </c>
      <c r="Y60">
        <v>0</v>
      </c>
      <c r="Z60">
        <v>5.81</v>
      </c>
      <c r="AA60">
        <v>163.75</v>
      </c>
    </row>
    <row r="61" spans="7:27">
      <c r="G61" t="s">
        <v>103</v>
      </c>
      <c r="H61" s="74">
        <v>0</v>
      </c>
      <c r="I61" s="47">
        <v>0</v>
      </c>
      <c r="J61" s="47">
        <v>202.5</v>
      </c>
      <c r="K61" s="47">
        <v>0</v>
      </c>
      <c r="L61" s="47">
        <v>0</v>
      </c>
      <c r="M61" s="75">
        <v>5.52</v>
      </c>
      <c r="N61" s="74">
        <v>0</v>
      </c>
      <c r="O61" s="47">
        <v>-27</v>
      </c>
      <c r="P61" s="47">
        <v>0</v>
      </c>
      <c r="Q61" s="47">
        <v>0</v>
      </c>
      <c r="R61" s="47">
        <v>0</v>
      </c>
      <c r="S61" s="75">
        <v>0</v>
      </c>
      <c r="U61" s="74">
        <v>-27</v>
      </c>
      <c r="V61" s="75">
        <v>208.02</v>
      </c>
      <c r="W61">
        <v>0</v>
      </c>
      <c r="X61">
        <v>-27</v>
      </c>
      <c r="Y61">
        <v>0</v>
      </c>
      <c r="Z61">
        <v>5.52</v>
      </c>
      <c r="AA61">
        <v>202.5</v>
      </c>
    </row>
    <row r="62" spans="7:27">
      <c r="G62" t="s">
        <v>104</v>
      </c>
      <c r="H62" s="74">
        <v>0</v>
      </c>
      <c r="I62" s="47">
        <v>0</v>
      </c>
      <c r="J62" s="47">
        <v>230.59</v>
      </c>
      <c r="K62" s="47">
        <v>0</v>
      </c>
      <c r="L62" s="47">
        <v>0</v>
      </c>
      <c r="M62" s="75">
        <v>2.91</v>
      </c>
      <c r="N62" s="74">
        <v>0</v>
      </c>
      <c r="O62" s="47">
        <v>-12</v>
      </c>
      <c r="P62" s="47">
        <v>0</v>
      </c>
      <c r="Q62" s="47">
        <v>0</v>
      </c>
      <c r="R62" s="47">
        <v>0</v>
      </c>
      <c r="S62" s="75">
        <v>0</v>
      </c>
      <c r="U62" s="74">
        <v>-12</v>
      </c>
      <c r="V62" s="75">
        <v>233.5</v>
      </c>
      <c r="W62">
        <v>0</v>
      </c>
      <c r="X62">
        <v>-12</v>
      </c>
      <c r="Y62">
        <v>0</v>
      </c>
      <c r="Z62">
        <v>2.91</v>
      </c>
      <c r="AA62">
        <v>230.59</v>
      </c>
    </row>
    <row r="63" spans="7:27">
      <c r="G63" t="s">
        <v>105</v>
      </c>
      <c r="H63" s="74">
        <v>0</v>
      </c>
      <c r="I63" s="47">
        <v>0</v>
      </c>
      <c r="J63" s="47">
        <v>247.07</v>
      </c>
      <c r="K63" s="47">
        <v>0</v>
      </c>
      <c r="L63" s="47">
        <v>0</v>
      </c>
      <c r="M63" s="75">
        <v>1.55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248.62</v>
      </c>
      <c r="W63">
        <v>0</v>
      </c>
      <c r="X63">
        <v>0</v>
      </c>
      <c r="Y63">
        <v>0</v>
      </c>
      <c r="Z63">
        <v>1.55</v>
      </c>
      <c r="AA63">
        <v>247.07</v>
      </c>
    </row>
    <row r="64" spans="7:27">
      <c r="G64" t="s">
        <v>106</v>
      </c>
      <c r="H64" s="74">
        <v>0</v>
      </c>
      <c r="I64" s="47">
        <v>0</v>
      </c>
      <c r="J64" s="47">
        <v>256.76</v>
      </c>
      <c r="K64" s="47">
        <v>0</v>
      </c>
      <c r="L64" s="47">
        <v>0</v>
      </c>
      <c r="M64" s="75">
        <v>2.0299999999999998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258.79000000000002</v>
      </c>
      <c r="W64">
        <v>0</v>
      </c>
      <c r="X64">
        <v>0</v>
      </c>
      <c r="Y64">
        <v>0</v>
      </c>
      <c r="Z64">
        <v>2.0299999999999998</v>
      </c>
      <c r="AA64">
        <v>256.76</v>
      </c>
    </row>
    <row r="65" spans="7:27">
      <c r="G65" t="s">
        <v>107</v>
      </c>
      <c r="H65" s="74">
        <v>0</v>
      </c>
      <c r="I65" s="47">
        <v>0</v>
      </c>
      <c r="J65" s="47">
        <v>258.69</v>
      </c>
      <c r="K65" s="47">
        <v>0</v>
      </c>
      <c r="L65" s="47">
        <v>0</v>
      </c>
      <c r="M65" s="75">
        <v>5.14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263.83</v>
      </c>
      <c r="W65">
        <v>0</v>
      </c>
      <c r="X65">
        <v>0</v>
      </c>
      <c r="Y65">
        <v>0</v>
      </c>
      <c r="Z65">
        <v>5.14</v>
      </c>
      <c r="AA65">
        <v>258.69</v>
      </c>
    </row>
    <row r="66" spans="7:27">
      <c r="G66" t="s">
        <v>108</v>
      </c>
      <c r="H66" s="74">
        <v>0</v>
      </c>
      <c r="I66" s="47">
        <v>0</v>
      </c>
      <c r="J66" s="47">
        <v>216.63</v>
      </c>
      <c r="K66" s="47">
        <v>0</v>
      </c>
      <c r="L66" s="47">
        <v>0</v>
      </c>
      <c r="M66" s="75">
        <v>3.88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220.51</v>
      </c>
      <c r="W66">
        <v>0</v>
      </c>
      <c r="X66">
        <v>0</v>
      </c>
      <c r="Y66">
        <v>0</v>
      </c>
      <c r="Z66">
        <v>3.88</v>
      </c>
      <c r="AA66">
        <v>216.63</v>
      </c>
    </row>
    <row r="67" spans="7:27">
      <c r="G67" t="s">
        <v>109</v>
      </c>
      <c r="H67" s="74">
        <v>77.510000000000005</v>
      </c>
      <c r="I67" s="47">
        <v>0</v>
      </c>
      <c r="J67" s="47">
        <v>172.47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249.98</v>
      </c>
      <c r="W67">
        <v>77.510000000000005</v>
      </c>
      <c r="X67">
        <v>0</v>
      </c>
      <c r="Y67">
        <v>0</v>
      </c>
      <c r="Z67">
        <v>0</v>
      </c>
      <c r="AA67">
        <v>172.47</v>
      </c>
    </row>
    <row r="68" spans="7:27">
      <c r="G68" t="s">
        <v>110</v>
      </c>
      <c r="H68" s="74">
        <v>109.49</v>
      </c>
      <c r="I68" s="47">
        <v>0</v>
      </c>
      <c r="J68" s="47">
        <v>163.74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273.23</v>
      </c>
      <c r="W68">
        <v>109.49</v>
      </c>
      <c r="X68">
        <v>0</v>
      </c>
      <c r="Y68">
        <v>0</v>
      </c>
      <c r="Z68">
        <v>0</v>
      </c>
      <c r="AA68">
        <v>163.74</v>
      </c>
    </row>
    <row r="69" spans="7:27">
      <c r="G69" t="s">
        <v>111</v>
      </c>
      <c r="H69" s="74">
        <v>125.96</v>
      </c>
      <c r="I69" s="47">
        <v>0</v>
      </c>
      <c r="J69" s="47">
        <v>157.93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283.89</v>
      </c>
      <c r="W69">
        <v>125.96</v>
      </c>
      <c r="X69">
        <v>0</v>
      </c>
      <c r="Y69">
        <v>0</v>
      </c>
      <c r="Z69">
        <v>0</v>
      </c>
      <c r="AA69">
        <v>157.93</v>
      </c>
    </row>
    <row r="70" spans="7:27">
      <c r="G70" t="s">
        <v>112</v>
      </c>
      <c r="H70" s="74">
        <v>137.58000000000001</v>
      </c>
      <c r="I70" s="47">
        <v>0</v>
      </c>
      <c r="J70" s="47">
        <v>182.64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320.22000000000003</v>
      </c>
      <c r="W70">
        <v>137.58000000000001</v>
      </c>
      <c r="X70">
        <v>0</v>
      </c>
      <c r="Y70">
        <v>0</v>
      </c>
      <c r="Z70">
        <v>0</v>
      </c>
      <c r="AA70">
        <v>182.64</v>
      </c>
    </row>
    <row r="71" spans="7:27">
      <c r="G71" t="s">
        <v>113</v>
      </c>
      <c r="H71" s="74">
        <v>138.55000000000001</v>
      </c>
      <c r="I71" s="47">
        <v>0</v>
      </c>
      <c r="J71" s="47">
        <v>215.1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353.65</v>
      </c>
      <c r="W71">
        <v>138.55000000000001</v>
      </c>
      <c r="X71">
        <v>0</v>
      </c>
      <c r="Y71">
        <v>0</v>
      </c>
      <c r="Z71">
        <v>0</v>
      </c>
      <c r="AA71">
        <v>215.1</v>
      </c>
    </row>
    <row r="72" spans="7:27">
      <c r="G72" t="s">
        <v>114</v>
      </c>
      <c r="H72" s="74">
        <v>142.43</v>
      </c>
      <c r="I72" s="47">
        <v>0</v>
      </c>
      <c r="J72" s="47">
        <v>216.06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358.49</v>
      </c>
      <c r="W72">
        <v>142.43</v>
      </c>
      <c r="X72">
        <v>0</v>
      </c>
      <c r="Y72">
        <v>0</v>
      </c>
      <c r="Z72">
        <v>0</v>
      </c>
      <c r="AA72">
        <v>216.06</v>
      </c>
    </row>
    <row r="73" spans="7:27">
      <c r="G73" t="s">
        <v>115</v>
      </c>
      <c r="H73" s="74">
        <v>135.65</v>
      </c>
      <c r="I73" s="47">
        <v>0</v>
      </c>
      <c r="J73" s="47">
        <v>202.5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338.15</v>
      </c>
      <c r="W73">
        <v>135.65</v>
      </c>
      <c r="X73">
        <v>0</v>
      </c>
      <c r="Y73">
        <v>0</v>
      </c>
      <c r="Z73">
        <v>0</v>
      </c>
      <c r="AA73">
        <v>202.5</v>
      </c>
    </row>
    <row r="74" spans="7:27">
      <c r="G74" t="s">
        <v>116</v>
      </c>
      <c r="H74" s="74">
        <v>124.99</v>
      </c>
      <c r="I74" s="47">
        <v>0</v>
      </c>
      <c r="J74" s="47">
        <v>185.06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310.05</v>
      </c>
      <c r="W74">
        <v>124.99</v>
      </c>
      <c r="X74">
        <v>0</v>
      </c>
      <c r="Y74">
        <v>0</v>
      </c>
      <c r="Z74">
        <v>0</v>
      </c>
      <c r="AA74">
        <v>185.06</v>
      </c>
    </row>
    <row r="75" spans="7:27">
      <c r="G75" t="s">
        <v>117</v>
      </c>
      <c r="H75" s="74">
        <v>122.08</v>
      </c>
      <c r="I75" s="47">
        <v>0</v>
      </c>
      <c r="J75" s="47">
        <v>0</v>
      </c>
      <c r="K75" s="47">
        <v>0</v>
      </c>
      <c r="L75" s="47">
        <v>0</v>
      </c>
      <c r="M75" s="75">
        <v>2.42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124.5</v>
      </c>
      <c r="W75">
        <v>122.08</v>
      </c>
      <c r="X75">
        <v>0</v>
      </c>
      <c r="Y75">
        <v>0</v>
      </c>
      <c r="Z75">
        <v>2.42</v>
      </c>
      <c r="AA75">
        <v>0</v>
      </c>
    </row>
    <row r="76" spans="7:27">
      <c r="G76" t="s">
        <v>118</v>
      </c>
      <c r="H76" s="74">
        <v>118.21</v>
      </c>
      <c r="I76" s="47">
        <v>0</v>
      </c>
      <c r="J76" s="47">
        <v>0</v>
      </c>
      <c r="K76" s="47">
        <v>0</v>
      </c>
      <c r="L76" s="47">
        <v>0</v>
      </c>
      <c r="M76" s="75">
        <v>4.6500000000000004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122.86</v>
      </c>
      <c r="W76">
        <v>118.21</v>
      </c>
      <c r="X76">
        <v>0</v>
      </c>
      <c r="Y76">
        <v>0</v>
      </c>
      <c r="Z76">
        <v>4.6500000000000004</v>
      </c>
      <c r="AA76">
        <v>0</v>
      </c>
    </row>
    <row r="77" spans="7:27">
      <c r="G77" t="s">
        <v>119</v>
      </c>
      <c r="H77" s="74">
        <v>124.02</v>
      </c>
      <c r="I77" s="47">
        <v>0</v>
      </c>
      <c r="J77" s="47">
        <v>0</v>
      </c>
      <c r="K77" s="47">
        <v>0</v>
      </c>
      <c r="L77" s="47">
        <v>0</v>
      </c>
      <c r="M77" s="75">
        <v>7.17</v>
      </c>
      <c r="N77" s="74">
        <v>0</v>
      </c>
      <c r="O77" s="47">
        <v>0</v>
      </c>
      <c r="P77" s="47">
        <v>0</v>
      </c>
      <c r="Q77" s="47">
        <v>-10</v>
      </c>
      <c r="R77" s="47">
        <v>0</v>
      </c>
      <c r="S77" s="75">
        <v>0</v>
      </c>
      <c r="U77" s="74">
        <v>-10</v>
      </c>
      <c r="V77" s="75">
        <v>131.19</v>
      </c>
      <c r="W77">
        <v>124.02</v>
      </c>
      <c r="X77">
        <v>0</v>
      </c>
      <c r="Y77">
        <v>-10</v>
      </c>
      <c r="Z77">
        <v>7.17</v>
      </c>
      <c r="AA77">
        <v>0</v>
      </c>
    </row>
    <row r="78" spans="7:27">
      <c r="G78" t="s">
        <v>120</v>
      </c>
      <c r="H78" s="74">
        <v>143.4</v>
      </c>
      <c r="I78" s="47">
        <v>0</v>
      </c>
      <c r="J78" s="47">
        <v>0</v>
      </c>
      <c r="K78" s="47">
        <v>0</v>
      </c>
      <c r="L78" s="47">
        <v>0</v>
      </c>
      <c r="M78" s="75">
        <v>4.3600000000000003</v>
      </c>
      <c r="N78" s="74">
        <v>0</v>
      </c>
      <c r="O78" s="47">
        <v>0</v>
      </c>
      <c r="P78" s="47">
        <v>0</v>
      </c>
      <c r="Q78" s="47">
        <v>-10</v>
      </c>
      <c r="R78" s="47">
        <v>0</v>
      </c>
      <c r="S78" s="75">
        <v>0</v>
      </c>
      <c r="U78" s="74">
        <v>-10</v>
      </c>
      <c r="V78" s="75">
        <v>147.76</v>
      </c>
      <c r="W78">
        <v>143.4</v>
      </c>
      <c r="X78">
        <v>0</v>
      </c>
      <c r="Y78">
        <v>-10</v>
      </c>
      <c r="Z78">
        <v>4.3600000000000003</v>
      </c>
      <c r="AA78">
        <v>0</v>
      </c>
    </row>
    <row r="79" spans="7:27">
      <c r="G79" t="s">
        <v>121</v>
      </c>
      <c r="H79" s="74">
        <v>182.15</v>
      </c>
      <c r="I79" s="47">
        <v>0</v>
      </c>
      <c r="J79" s="47">
        <v>0</v>
      </c>
      <c r="K79" s="47">
        <v>0</v>
      </c>
      <c r="L79" s="47">
        <v>0</v>
      </c>
      <c r="M79" s="75">
        <v>5.33</v>
      </c>
      <c r="N79" s="74">
        <v>0</v>
      </c>
      <c r="O79" s="47">
        <v>0</v>
      </c>
      <c r="P79" s="47">
        <v>0</v>
      </c>
      <c r="Q79" s="47">
        <v>-17</v>
      </c>
      <c r="R79" s="47">
        <v>0</v>
      </c>
      <c r="S79" s="75">
        <v>0</v>
      </c>
      <c r="U79" s="74">
        <v>-17</v>
      </c>
      <c r="V79" s="75">
        <v>187.48</v>
      </c>
      <c r="W79">
        <v>182.15</v>
      </c>
      <c r="X79">
        <v>0</v>
      </c>
      <c r="Y79">
        <v>-17</v>
      </c>
      <c r="Z79">
        <v>5.33</v>
      </c>
      <c r="AA79">
        <v>0</v>
      </c>
    </row>
    <row r="80" spans="7:27">
      <c r="G80" t="s">
        <v>122</v>
      </c>
      <c r="H80" s="74">
        <v>219.95</v>
      </c>
      <c r="I80" s="47">
        <v>0</v>
      </c>
      <c r="J80" s="47">
        <v>0</v>
      </c>
      <c r="K80" s="47">
        <v>0</v>
      </c>
      <c r="L80" s="47">
        <v>0</v>
      </c>
      <c r="M80" s="75">
        <v>3.58</v>
      </c>
      <c r="N80" s="74">
        <v>0</v>
      </c>
      <c r="O80" s="47">
        <v>0</v>
      </c>
      <c r="P80" s="47">
        <v>0</v>
      </c>
      <c r="Q80" s="47">
        <v>-25</v>
      </c>
      <c r="R80" s="47">
        <v>0</v>
      </c>
      <c r="S80" s="75">
        <v>0</v>
      </c>
      <c r="U80" s="74">
        <v>-25</v>
      </c>
      <c r="V80" s="75">
        <v>223.53</v>
      </c>
      <c r="W80">
        <v>219.95</v>
      </c>
      <c r="X80">
        <v>0</v>
      </c>
      <c r="Y80">
        <v>-25</v>
      </c>
      <c r="Z80">
        <v>3.58</v>
      </c>
      <c r="AA80">
        <v>0</v>
      </c>
    </row>
    <row r="81" spans="7:27">
      <c r="G81" t="s">
        <v>123</v>
      </c>
      <c r="H81" s="74">
        <v>250.95</v>
      </c>
      <c r="I81" s="47">
        <v>0</v>
      </c>
      <c r="J81" s="47">
        <v>0</v>
      </c>
      <c r="K81" s="47">
        <v>0</v>
      </c>
      <c r="L81" s="47">
        <v>0</v>
      </c>
      <c r="M81" s="75">
        <v>4.3600000000000003</v>
      </c>
      <c r="N81" s="74">
        <v>0</v>
      </c>
      <c r="O81" s="47">
        <v>0</v>
      </c>
      <c r="P81" s="47">
        <v>0</v>
      </c>
      <c r="Q81" s="47">
        <v>-35</v>
      </c>
      <c r="R81" s="47">
        <v>0</v>
      </c>
      <c r="S81" s="75">
        <v>0</v>
      </c>
      <c r="U81" s="74">
        <v>-35</v>
      </c>
      <c r="V81" s="75">
        <v>255.31</v>
      </c>
      <c r="W81">
        <v>250.95</v>
      </c>
      <c r="X81">
        <v>0</v>
      </c>
      <c r="Y81">
        <v>-35</v>
      </c>
      <c r="Z81">
        <v>4.3600000000000003</v>
      </c>
      <c r="AA81">
        <v>0</v>
      </c>
    </row>
    <row r="82" spans="7:27">
      <c r="G82" t="s">
        <v>124</v>
      </c>
      <c r="H82" s="74">
        <v>276.14</v>
      </c>
      <c r="I82" s="47">
        <v>0</v>
      </c>
      <c r="J82" s="47">
        <v>0</v>
      </c>
      <c r="K82" s="47">
        <v>0</v>
      </c>
      <c r="L82" s="47">
        <v>0</v>
      </c>
      <c r="M82" s="75">
        <v>8.14</v>
      </c>
      <c r="N82" s="74">
        <v>0</v>
      </c>
      <c r="O82" s="47">
        <v>0</v>
      </c>
      <c r="P82" s="47">
        <v>0</v>
      </c>
      <c r="Q82" s="47">
        <v>-41</v>
      </c>
      <c r="R82" s="47">
        <v>0</v>
      </c>
      <c r="S82" s="75">
        <v>0</v>
      </c>
      <c r="U82" s="74">
        <v>-41</v>
      </c>
      <c r="V82" s="75">
        <v>284.27999999999997</v>
      </c>
      <c r="W82">
        <v>276.14</v>
      </c>
      <c r="X82">
        <v>0</v>
      </c>
      <c r="Y82">
        <v>-41</v>
      </c>
      <c r="Z82">
        <v>8.14</v>
      </c>
      <c r="AA82">
        <v>0</v>
      </c>
    </row>
    <row r="83" spans="7:27">
      <c r="G83" t="s">
        <v>125</v>
      </c>
      <c r="H83" s="74">
        <v>290.58</v>
      </c>
      <c r="I83" s="47">
        <v>0</v>
      </c>
      <c r="J83" s="47">
        <v>0</v>
      </c>
      <c r="K83" s="47">
        <v>0</v>
      </c>
      <c r="L83" s="47">
        <v>0</v>
      </c>
      <c r="M83" s="75">
        <v>7.94</v>
      </c>
      <c r="N83" s="74">
        <v>0</v>
      </c>
      <c r="O83" s="47">
        <v>0</v>
      </c>
      <c r="P83" s="47">
        <v>0</v>
      </c>
      <c r="Q83" s="47">
        <v>-49</v>
      </c>
      <c r="R83" s="47">
        <v>0</v>
      </c>
      <c r="S83" s="75">
        <v>0</v>
      </c>
      <c r="U83" s="74">
        <v>-49</v>
      </c>
      <c r="V83" s="75">
        <v>298.52</v>
      </c>
      <c r="W83">
        <v>290.58</v>
      </c>
      <c r="X83">
        <v>0</v>
      </c>
      <c r="Y83">
        <v>-49</v>
      </c>
      <c r="Z83">
        <v>7.94</v>
      </c>
      <c r="AA83">
        <v>0</v>
      </c>
    </row>
    <row r="84" spans="7:27">
      <c r="G84" t="s">
        <v>126</v>
      </c>
      <c r="H84" s="74">
        <v>330.39</v>
      </c>
      <c r="I84" s="47">
        <v>0</v>
      </c>
      <c r="J84" s="47">
        <v>0</v>
      </c>
      <c r="K84" s="47">
        <v>0</v>
      </c>
      <c r="L84" s="47">
        <v>0</v>
      </c>
      <c r="M84" s="75">
        <v>11.24</v>
      </c>
      <c r="N84" s="74">
        <v>0</v>
      </c>
      <c r="O84" s="47">
        <v>-1</v>
      </c>
      <c r="P84" s="47">
        <v>0</v>
      </c>
      <c r="Q84" s="47">
        <v>-55</v>
      </c>
      <c r="R84" s="47">
        <v>0</v>
      </c>
      <c r="S84" s="75">
        <v>0</v>
      </c>
      <c r="U84" s="74">
        <v>-56</v>
      </c>
      <c r="V84" s="75">
        <v>341.63</v>
      </c>
      <c r="W84">
        <v>330.39</v>
      </c>
      <c r="X84">
        <v>-1</v>
      </c>
      <c r="Y84">
        <v>-55</v>
      </c>
      <c r="Z84">
        <v>11.24</v>
      </c>
      <c r="AA84">
        <v>0</v>
      </c>
    </row>
    <row r="85" spans="7:27">
      <c r="G85" t="s">
        <v>127</v>
      </c>
      <c r="H85" s="74">
        <v>348.8</v>
      </c>
      <c r="I85" s="47">
        <v>0</v>
      </c>
      <c r="J85" s="47">
        <v>0</v>
      </c>
      <c r="K85" s="47">
        <v>0</v>
      </c>
      <c r="L85" s="47">
        <v>0</v>
      </c>
      <c r="M85" s="75">
        <v>12.5</v>
      </c>
      <c r="N85" s="74">
        <v>0</v>
      </c>
      <c r="O85" s="47">
        <v>-1</v>
      </c>
      <c r="P85" s="47">
        <v>0</v>
      </c>
      <c r="Q85" s="47">
        <v>-61</v>
      </c>
      <c r="R85" s="47">
        <v>0</v>
      </c>
      <c r="S85" s="75">
        <v>0</v>
      </c>
      <c r="U85" s="74">
        <v>-62</v>
      </c>
      <c r="V85" s="75">
        <v>361.3</v>
      </c>
      <c r="W85">
        <v>348.8</v>
      </c>
      <c r="X85">
        <v>-1</v>
      </c>
      <c r="Y85">
        <v>-61</v>
      </c>
      <c r="Z85">
        <v>12.5</v>
      </c>
      <c r="AA85">
        <v>0</v>
      </c>
    </row>
    <row r="86" spans="7:27">
      <c r="G86" t="s">
        <v>128</v>
      </c>
      <c r="H86" s="74">
        <v>384.65</v>
      </c>
      <c r="I86" s="47">
        <v>0</v>
      </c>
      <c r="J86" s="47">
        <v>0</v>
      </c>
      <c r="K86" s="47">
        <v>0</v>
      </c>
      <c r="L86" s="47">
        <v>0</v>
      </c>
      <c r="M86" s="75">
        <v>7.56</v>
      </c>
      <c r="N86" s="74">
        <v>0</v>
      </c>
      <c r="O86" s="47">
        <v>0</v>
      </c>
      <c r="P86" s="47">
        <v>0</v>
      </c>
      <c r="Q86" s="47">
        <v>-64</v>
      </c>
      <c r="R86" s="47">
        <v>0</v>
      </c>
      <c r="S86" s="75">
        <v>0</v>
      </c>
      <c r="U86" s="74">
        <v>-64</v>
      </c>
      <c r="V86" s="75">
        <v>392.21</v>
      </c>
      <c r="W86">
        <v>384.65</v>
      </c>
      <c r="X86">
        <v>0</v>
      </c>
      <c r="Y86">
        <v>-64</v>
      </c>
      <c r="Z86">
        <v>7.56</v>
      </c>
      <c r="AA86">
        <v>0</v>
      </c>
    </row>
    <row r="87" spans="7:27">
      <c r="G87" t="s">
        <v>129</v>
      </c>
      <c r="H87" s="74">
        <v>418.57</v>
      </c>
      <c r="I87" s="47">
        <v>0</v>
      </c>
      <c r="J87" s="47">
        <v>0</v>
      </c>
      <c r="K87" s="47">
        <v>0</v>
      </c>
      <c r="L87" s="47">
        <v>0</v>
      </c>
      <c r="M87" s="75">
        <v>3.58</v>
      </c>
      <c r="N87" s="74">
        <v>0</v>
      </c>
      <c r="O87" s="47">
        <v>-85</v>
      </c>
      <c r="P87" s="47">
        <v>0</v>
      </c>
      <c r="Q87" s="47">
        <v>-68</v>
      </c>
      <c r="R87" s="47">
        <v>0</v>
      </c>
      <c r="S87" s="75">
        <v>0</v>
      </c>
      <c r="U87" s="74">
        <v>-153</v>
      </c>
      <c r="V87" s="75">
        <v>422.15</v>
      </c>
      <c r="W87">
        <v>418.57</v>
      </c>
      <c r="X87">
        <v>-85</v>
      </c>
      <c r="Y87">
        <v>-68</v>
      </c>
      <c r="Z87">
        <v>3.58</v>
      </c>
      <c r="AA87">
        <v>0</v>
      </c>
    </row>
    <row r="88" spans="7:27">
      <c r="G88" t="s">
        <v>130</v>
      </c>
      <c r="H88" s="74">
        <v>437.94</v>
      </c>
      <c r="I88" s="47">
        <v>0</v>
      </c>
      <c r="J88" s="47">
        <v>0</v>
      </c>
      <c r="K88" s="47">
        <v>0</v>
      </c>
      <c r="L88" s="47">
        <v>0</v>
      </c>
      <c r="M88" s="75">
        <v>6.69</v>
      </c>
      <c r="N88" s="74">
        <v>0</v>
      </c>
      <c r="O88" s="47">
        <v>-80</v>
      </c>
      <c r="P88" s="47">
        <v>-74.8</v>
      </c>
      <c r="Q88" s="47">
        <v>-72</v>
      </c>
      <c r="R88" s="47">
        <v>0</v>
      </c>
      <c r="S88" s="75">
        <v>0</v>
      </c>
      <c r="U88" s="74">
        <v>-226.8</v>
      </c>
      <c r="V88" s="75">
        <v>444.63</v>
      </c>
      <c r="W88">
        <v>437.94</v>
      </c>
      <c r="X88">
        <v>-80</v>
      </c>
      <c r="Y88">
        <v>-72</v>
      </c>
      <c r="Z88">
        <v>6.69</v>
      </c>
      <c r="AA88">
        <v>-74.8</v>
      </c>
    </row>
    <row r="89" spans="7:27">
      <c r="G89" t="s">
        <v>131</v>
      </c>
      <c r="H89" s="74">
        <v>448.7</v>
      </c>
      <c r="I89" s="47">
        <v>0</v>
      </c>
      <c r="J89" s="47">
        <v>0</v>
      </c>
      <c r="K89" s="47">
        <v>0</v>
      </c>
      <c r="L89" s="47">
        <v>0</v>
      </c>
      <c r="M89" s="75">
        <v>3.58</v>
      </c>
      <c r="N89" s="74">
        <v>0</v>
      </c>
      <c r="O89" s="47">
        <v>0</v>
      </c>
      <c r="P89" s="47">
        <v>0</v>
      </c>
      <c r="Q89" s="47">
        <v>-73</v>
      </c>
      <c r="R89" s="47">
        <v>0</v>
      </c>
      <c r="S89" s="75">
        <v>0</v>
      </c>
      <c r="U89" s="74">
        <v>-73</v>
      </c>
      <c r="V89" s="75">
        <v>452.28</v>
      </c>
      <c r="W89">
        <v>448.7</v>
      </c>
      <c r="X89">
        <v>0</v>
      </c>
      <c r="Y89">
        <v>-73</v>
      </c>
      <c r="Z89">
        <v>3.58</v>
      </c>
      <c r="AA89">
        <v>0</v>
      </c>
    </row>
    <row r="90" spans="7:27">
      <c r="G90" t="s">
        <v>132</v>
      </c>
      <c r="H90" s="74">
        <v>462.27</v>
      </c>
      <c r="I90" s="47">
        <v>0</v>
      </c>
      <c r="J90" s="47">
        <v>0</v>
      </c>
      <c r="K90" s="47">
        <v>0</v>
      </c>
      <c r="L90" s="47">
        <v>0</v>
      </c>
      <c r="M90" s="75">
        <v>3.58</v>
      </c>
      <c r="N90" s="74">
        <v>0</v>
      </c>
      <c r="O90" s="47">
        <v>0</v>
      </c>
      <c r="P90" s="47">
        <v>0</v>
      </c>
      <c r="Q90" s="47">
        <v>-76</v>
      </c>
      <c r="R90" s="47">
        <v>0</v>
      </c>
      <c r="S90" s="75">
        <v>0</v>
      </c>
      <c r="U90" s="74">
        <v>-76</v>
      </c>
      <c r="V90" s="75">
        <v>465.85</v>
      </c>
      <c r="W90">
        <v>462.27</v>
      </c>
      <c r="X90">
        <v>0</v>
      </c>
      <c r="Y90">
        <v>-76</v>
      </c>
      <c r="Z90">
        <v>3.58</v>
      </c>
      <c r="AA90">
        <v>0</v>
      </c>
    </row>
    <row r="91" spans="7:27">
      <c r="G91" t="s">
        <v>133</v>
      </c>
      <c r="H91" s="74">
        <v>0</v>
      </c>
      <c r="I91" s="47">
        <v>0</v>
      </c>
      <c r="J91" s="47">
        <v>43.6</v>
      </c>
      <c r="K91" s="47">
        <v>0</v>
      </c>
      <c r="L91" s="47">
        <v>0</v>
      </c>
      <c r="M91" s="75">
        <v>3.1</v>
      </c>
      <c r="N91" s="74">
        <v>0</v>
      </c>
      <c r="O91" s="47">
        <v>0</v>
      </c>
      <c r="P91" s="47">
        <v>0</v>
      </c>
      <c r="Q91" s="47">
        <v>-78</v>
      </c>
      <c r="R91" s="47">
        <v>0</v>
      </c>
      <c r="S91" s="75">
        <v>0</v>
      </c>
      <c r="U91" s="74">
        <v>-78</v>
      </c>
      <c r="V91" s="75">
        <v>46.7</v>
      </c>
      <c r="W91">
        <v>0</v>
      </c>
      <c r="X91">
        <v>0</v>
      </c>
      <c r="Y91">
        <v>-78</v>
      </c>
      <c r="Z91">
        <v>3.1</v>
      </c>
      <c r="AA91">
        <v>43.6</v>
      </c>
    </row>
    <row r="92" spans="7:27">
      <c r="G92" t="s">
        <v>134</v>
      </c>
      <c r="H92" s="74">
        <v>20.440000000000001</v>
      </c>
      <c r="I92" s="47">
        <v>0</v>
      </c>
      <c r="J92" s="47">
        <v>62.01</v>
      </c>
      <c r="K92" s="47">
        <v>0</v>
      </c>
      <c r="L92" s="47">
        <v>0</v>
      </c>
      <c r="M92" s="75">
        <v>5.72</v>
      </c>
      <c r="N92" s="74">
        <v>0</v>
      </c>
      <c r="O92" s="47">
        <v>0</v>
      </c>
      <c r="P92" s="47">
        <v>0</v>
      </c>
      <c r="Q92" s="47">
        <v>-79</v>
      </c>
      <c r="R92" s="47">
        <v>0</v>
      </c>
      <c r="S92" s="75">
        <v>0</v>
      </c>
      <c r="U92" s="74">
        <v>-79</v>
      </c>
      <c r="V92" s="75">
        <v>88.17</v>
      </c>
      <c r="W92">
        <v>20.440000000000001</v>
      </c>
      <c r="X92">
        <v>0</v>
      </c>
      <c r="Y92">
        <v>-79</v>
      </c>
      <c r="Z92">
        <v>5.72</v>
      </c>
      <c r="AA92">
        <v>62.01</v>
      </c>
    </row>
    <row r="93" spans="7:27">
      <c r="G93" t="s">
        <v>135</v>
      </c>
      <c r="H93" s="74">
        <v>462.16</v>
      </c>
      <c r="I93" s="47">
        <v>0</v>
      </c>
      <c r="J93" s="47">
        <v>77.510000000000005</v>
      </c>
      <c r="K93" s="47">
        <v>0</v>
      </c>
      <c r="L93" s="47">
        <v>0</v>
      </c>
      <c r="M93" s="75">
        <v>1.36</v>
      </c>
      <c r="N93" s="74">
        <v>0</v>
      </c>
      <c r="O93" s="47">
        <v>0</v>
      </c>
      <c r="P93" s="47">
        <v>0</v>
      </c>
      <c r="Q93" s="47">
        <v>-81</v>
      </c>
      <c r="R93" s="47">
        <v>0</v>
      </c>
      <c r="S93" s="75">
        <v>0</v>
      </c>
      <c r="U93" s="74">
        <v>-81</v>
      </c>
      <c r="V93" s="75">
        <v>541.03</v>
      </c>
      <c r="W93">
        <v>462.16</v>
      </c>
      <c r="X93">
        <v>0</v>
      </c>
      <c r="Y93">
        <v>-81</v>
      </c>
      <c r="Z93">
        <v>1.36</v>
      </c>
      <c r="AA93">
        <v>77.510000000000005</v>
      </c>
    </row>
    <row r="94" spans="7:27">
      <c r="G94" t="s">
        <v>136</v>
      </c>
      <c r="H94" s="74">
        <v>474.76</v>
      </c>
      <c r="I94" s="47">
        <v>0</v>
      </c>
      <c r="J94" s="47">
        <v>98.83</v>
      </c>
      <c r="K94" s="47">
        <v>0</v>
      </c>
      <c r="L94" s="47">
        <v>0</v>
      </c>
      <c r="M94" s="75">
        <v>5.91</v>
      </c>
      <c r="N94" s="74">
        <v>0</v>
      </c>
      <c r="O94" s="47">
        <v>0</v>
      </c>
      <c r="P94" s="47">
        <v>0</v>
      </c>
      <c r="Q94" s="47">
        <v>-81</v>
      </c>
      <c r="R94" s="47">
        <v>0</v>
      </c>
      <c r="S94" s="75">
        <v>0</v>
      </c>
      <c r="U94" s="74">
        <v>-81</v>
      </c>
      <c r="V94" s="75">
        <v>579.5</v>
      </c>
      <c r="W94">
        <v>474.76</v>
      </c>
      <c r="X94">
        <v>0</v>
      </c>
      <c r="Y94">
        <v>-81</v>
      </c>
      <c r="Z94">
        <v>5.91</v>
      </c>
      <c r="AA94">
        <v>98.83</v>
      </c>
    </row>
    <row r="95" spans="7:27">
      <c r="G95" t="s">
        <v>137</v>
      </c>
      <c r="H95" s="74">
        <v>472.82</v>
      </c>
      <c r="I95" s="47">
        <v>0</v>
      </c>
      <c r="J95" s="47">
        <v>108.52</v>
      </c>
      <c r="K95" s="47">
        <v>0</v>
      </c>
      <c r="L95" s="47">
        <v>0</v>
      </c>
      <c r="M95" s="75">
        <v>5.43</v>
      </c>
      <c r="N95" s="74">
        <v>0</v>
      </c>
      <c r="O95" s="47">
        <v>0</v>
      </c>
      <c r="P95" s="47">
        <v>0</v>
      </c>
      <c r="Q95" s="47">
        <v>-84</v>
      </c>
      <c r="R95" s="47">
        <v>0</v>
      </c>
      <c r="S95" s="75">
        <v>0</v>
      </c>
      <c r="U95" s="74">
        <v>-84</v>
      </c>
      <c r="V95" s="75">
        <v>586.77</v>
      </c>
      <c r="W95">
        <v>472.82</v>
      </c>
      <c r="X95">
        <v>0</v>
      </c>
      <c r="Y95">
        <v>-84</v>
      </c>
      <c r="Z95">
        <v>5.43</v>
      </c>
      <c r="AA95">
        <v>108.52</v>
      </c>
    </row>
    <row r="96" spans="7:27">
      <c r="G96" t="s">
        <v>138</v>
      </c>
      <c r="H96" s="74">
        <v>469.91</v>
      </c>
      <c r="I96" s="47">
        <v>0</v>
      </c>
      <c r="J96" s="47">
        <v>109.49</v>
      </c>
      <c r="K96" s="47">
        <v>0</v>
      </c>
      <c r="L96" s="47">
        <v>0</v>
      </c>
      <c r="M96" s="75">
        <v>3.39</v>
      </c>
      <c r="N96" s="74">
        <v>0</v>
      </c>
      <c r="O96" s="47">
        <v>0</v>
      </c>
      <c r="P96" s="47">
        <v>0</v>
      </c>
      <c r="Q96" s="47">
        <v>-85</v>
      </c>
      <c r="R96" s="47">
        <v>0</v>
      </c>
      <c r="S96" s="75">
        <v>0</v>
      </c>
      <c r="U96" s="74">
        <v>-85</v>
      </c>
      <c r="V96" s="75">
        <v>582.79</v>
      </c>
      <c r="W96">
        <v>469.91</v>
      </c>
      <c r="X96">
        <v>0</v>
      </c>
      <c r="Y96">
        <v>-85</v>
      </c>
      <c r="Z96">
        <v>3.39</v>
      </c>
      <c r="AA96">
        <v>109.49</v>
      </c>
    </row>
    <row r="97" spans="1:83">
      <c r="G97" t="s">
        <v>139</v>
      </c>
      <c r="H97" s="74">
        <v>452.47</v>
      </c>
      <c r="I97" s="47">
        <v>0</v>
      </c>
      <c r="J97" s="47">
        <v>99.8</v>
      </c>
      <c r="K97" s="47">
        <v>0</v>
      </c>
      <c r="L97" s="47">
        <v>0</v>
      </c>
      <c r="M97" s="75">
        <v>3.49</v>
      </c>
      <c r="N97" s="74">
        <v>0</v>
      </c>
      <c r="O97" s="47">
        <v>0</v>
      </c>
      <c r="P97" s="47">
        <v>0</v>
      </c>
      <c r="Q97" s="47">
        <v>-87</v>
      </c>
      <c r="R97" s="47">
        <v>0</v>
      </c>
      <c r="S97" s="75">
        <v>0</v>
      </c>
      <c r="U97" s="74">
        <v>-87</v>
      </c>
      <c r="V97" s="75">
        <v>555.76</v>
      </c>
      <c r="W97">
        <v>452.47</v>
      </c>
      <c r="X97">
        <v>0</v>
      </c>
      <c r="Y97">
        <v>-87</v>
      </c>
      <c r="Z97">
        <v>3.49</v>
      </c>
      <c r="AA97">
        <v>99.8</v>
      </c>
    </row>
    <row r="98" spans="1:83">
      <c r="G98" t="s">
        <v>140</v>
      </c>
      <c r="H98" s="74">
        <v>433.11</v>
      </c>
      <c r="I98" s="47">
        <v>0</v>
      </c>
      <c r="J98" s="47">
        <v>86.23</v>
      </c>
      <c r="K98" s="47">
        <v>0</v>
      </c>
      <c r="L98" s="47">
        <v>0</v>
      </c>
      <c r="M98" s="75">
        <v>2.0299999999999998</v>
      </c>
      <c r="N98" s="74">
        <v>0</v>
      </c>
      <c r="O98" s="47">
        <v>0</v>
      </c>
      <c r="P98" s="47">
        <v>0</v>
      </c>
      <c r="Q98" s="47">
        <v>-90</v>
      </c>
      <c r="R98" s="47">
        <v>0</v>
      </c>
      <c r="S98" s="75">
        <v>0</v>
      </c>
      <c r="U98" s="74">
        <v>-90</v>
      </c>
      <c r="V98" s="75">
        <v>521.37</v>
      </c>
      <c r="W98">
        <v>433.11</v>
      </c>
      <c r="X98">
        <v>0</v>
      </c>
      <c r="Y98">
        <v>-90</v>
      </c>
      <c r="Z98">
        <v>2.0299999999999998</v>
      </c>
      <c r="AA98">
        <v>86.23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2.5080524999999994</v>
      </c>
      <c r="I99" s="70">
        <f t="shared" ref="I99:BQ99" si="1">SUM(I3:I98)/4000</f>
        <v>0</v>
      </c>
      <c r="J99" s="70">
        <f t="shared" si="1"/>
        <v>1.2935050000000001</v>
      </c>
      <c r="K99" s="70">
        <f t="shared" si="1"/>
        <v>0</v>
      </c>
      <c r="L99" s="70">
        <f t="shared" si="1"/>
        <v>0</v>
      </c>
      <c r="M99" s="70">
        <f t="shared" si="1"/>
        <v>6.4257500000000009E-2</v>
      </c>
      <c r="N99" s="69">
        <f t="shared" si="1"/>
        <v>0</v>
      </c>
      <c r="O99" s="70">
        <f t="shared" si="1"/>
        <v>-1.2495000000000001</v>
      </c>
      <c r="P99" s="70">
        <f t="shared" si="1"/>
        <v>-0.29270000000000002</v>
      </c>
      <c r="Q99" s="70">
        <f t="shared" si="1"/>
        <v>-1.1214999999999999</v>
      </c>
      <c r="R99" s="70">
        <f t="shared" si="1"/>
        <v>0</v>
      </c>
      <c r="S99" s="71">
        <f t="shared" si="1"/>
        <v>0</v>
      </c>
      <c r="U99" s="69">
        <f t="shared" si="1"/>
        <v>-2.6637</v>
      </c>
      <c r="V99" s="71">
        <f t="shared" si="1"/>
        <v>3.8658149999999996</v>
      </c>
      <c r="W99">
        <f t="shared" si="1"/>
        <v>2.5080524999999994</v>
      </c>
      <c r="X99">
        <f t="shared" si="1"/>
        <v>-1.2495000000000001</v>
      </c>
      <c r="Y99">
        <f t="shared" si="1"/>
        <v>-1.1214999999999999</v>
      </c>
      <c r="Z99">
        <f t="shared" si="1"/>
        <v>6.4257500000000009E-2</v>
      </c>
      <c r="AA99">
        <f t="shared" si="1"/>
        <v>1.0008049999999999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N3" sqref="BN3:B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6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12</v>
      </c>
      <c r="W1" t="s">
        <v>18</v>
      </c>
      <c r="X1" t="s">
        <v>537</v>
      </c>
      <c r="Y1" t="s">
        <v>539</v>
      </c>
      <c r="Z1" t="s">
        <v>542</v>
      </c>
      <c r="AA1" t="s">
        <v>544</v>
      </c>
      <c r="AB1" t="s">
        <v>546</v>
      </c>
      <c r="AC1" t="s">
        <v>548</v>
      </c>
      <c r="AD1" t="s">
        <v>550</v>
      </c>
      <c r="AE1" t="s">
        <v>537</v>
      </c>
      <c r="AF1" t="s">
        <v>546</v>
      </c>
      <c r="AG1" t="s">
        <v>554</v>
      </c>
      <c r="AH1" t="s">
        <v>556</v>
      </c>
      <c r="AI1" t="s">
        <v>546</v>
      </c>
      <c r="AJ1" t="s">
        <v>559</v>
      </c>
      <c r="AK1" t="s">
        <v>556</v>
      </c>
      <c r="AL1" t="s">
        <v>562</v>
      </c>
      <c r="AM1" t="s">
        <v>564</v>
      </c>
      <c r="AN1" t="s">
        <v>566</v>
      </c>
      <c r="AO1" t="s">
        <v>568</v>
      </c>
      <c r="AP1" t="s">
        <v>570</v>
      </c>
      <c r="AQ1" t="s">
        <v>572</v>
      </c>
      <c r="AR1" t="s">
        <v>574</v>
      </c>
      <c r="AS1" t="s">
        <v>576</v>
      </c>
      <c r="AT1" t="s">
        <v>578</v>
      </c>
      <c r="AU1" t="s">
        <v>580</v>
      </c>
      <c r="AV1" t="s">
        <v>582</v>
      </c>
      <c r="AW1" t="s">
        <v>584</v>
      </c>
      <c r="AX1" t="s">
        <v>580</v>
      </c>
      <c r="AY1" t="s">
        <v>578</v>
      </c>
      <c r="AZ1" t="s">
        <v>588</v>
      </c>
      <c r="BA1" t="s">
        <v>564</v>
      </c>
      <c r="BB1" t="s">
        <v>574</v>
      </c>
      <c r="BC1" t="s">
        <v>546</v>
      </c>
      <c r="BD1" t="s">
        <v>542</v>
      </c>
      <c r="BE1" t="s">
        <v>594</v>
      </c>
      <c r="BF1" t="s">
        <v>576</v>
      </c>
      <c r="BG1" t="s">
        <v>597</v>
      </c>
      <c r="BH1" t="s">
        <v>599</v>
      </c>
      <c r="BI1" t="s">
        <v>597</v>
      </c>
      <c r="BJ1" t="s">
        <v>602</v>
      </c>
      <c r="BK1" t="s">
        <v>604</v>
      </c>
      <c r="BL1" t="s">
        <v>606</v>
      </c>
      <c r="BM1" t="s">
        <v>608</v>
      </c>
      <c r="BN1" t="s">
        <v>610</v>
      </c>
    </row>
    <row r="2" spans="1:6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45531</v>
      </c>
      <c r="W2" s="29" t="s">
        <v>149</v>
      </c>
      <c r="X2" t="s">
        <v>146</v>
      </c>
      <c r="Y2" t="s">
        <v>540</v>
      </c>
      <c r="Z2" t="s">
        <v>145</v>
      </c>
      <c r="AA2" t="s">
        <v>145</v>
      </c>
      <c r="AB2" t="s">
        <v>149</v>
      </c>
      <c r="AC2" t="s">
        <v>240</v>
      </c>
      <c r="AD2" t="s">
        <v>146</v>
      </c>
      <c r="AE2" t="s">
        <v>149</v>
      </c>
      <c r="AF2" t="s">
        <v>145</v>
      </c>
      <c r="AG2" t="s">
        <v>540</v>
      </c>
      <c r="AH2" t="s">
        <v>148</v>
      </c>
      <c r="AI2" t="s">
        <v>148</v>
      </c>
      <c r="AJ2" t="s">
        <v>540</v>
      </c>
      <c r="AK2" t="s">
        <v>148</v>
      </c>
      <c r="AL2" t="s">
        <v>146</v>
      </c>
      <c r="AM2" t="s">
        <v>145</v>
      </c>
      <c r="AN2" t="s">
        <v>149</v>
      </c>
      <c r="AO2" t="s">
        <v>149</v>
      </c>
      <c r="AP2" t="s">
        <v>149</v>
      </c>
      <c r="AQ2" t="s">
        <v>358</v>
      </c>
      <c r="AR2" t="s">
        <v>145</v>
      </c>
      <c r="AS2" t="s">
        <v>145</v>
      </c>
      <c r="AT2" t="s">
        <v>146</v>
      </c>
      <c r="AU2" t="s">
        <v>145</v>
      </c>
      <c r="AV2" t="s">
        <v>148</v>
      </c>
      <c r="AW2" t="s">
        <v>145</v>
      </c>
      <c r="AX2" t="s">
        <v>146</v>
      </c>
      <c r="AY2" t="s">
        <v>145</v>
      </c>
      <c r="AZ2" t="s">
        <v>145</v>
      </c>
      <c r="BA2" t="s">
        <v>145</v>
      </c>
      <c r="BB2" t="s">
        <v>145</v>
      </c>
      <c r="BC2" t="s">
        <v>145</v>
      </c>
      <c r="BD2" t="s">
        <v>145</v>
      </c>
      <c r="BE2" t="s">
        <v>149</v>
      </c>
      <c r="BF2" t="s">
        <v>145</v>
      </c>
      <c r="BG2" t="s">
        <v>170</v>
      </c>
      <c r="BH2" t="s">
        <v>148</v>
      </c>
      <c r="BI2" t="s">
        <v>169</v>
      </c>
      <c r="BJ2" t="s">
        <v>149</v>
      </c>
      <c r="BK2" t="s">
        <v>148</v>
      </c>
      <c r="BL2" t="s">
        <v>148</v>
      </c>
      <c r="BM2" t="s">
        <v>540</v>
      </c>
      <c r="BN2" t="s">
        <v>148</v>
      </c>
    </row>
    <row r="3" spans="1:6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508.63</v>
      </c>
      <c r="I3" s="54">
        <v>276.07</v>
      </c>
      <c r="J3" s="54">
        <v>548.62000000000012</v>
      </c>
      <c r="K3" s="54">
        <v>162.01999999999998</v>
      </c>
      <c r="L3" s="54">
        <v>10.66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242.22</v>
      </c>
      <c r="X3">
        <v>0</v>
      </c>
      <c r="Y3">
        <v>3.88</v>
      </c>
      <c r="Z3">
        <v>0</v>
      </c>
      <c r="AA3">
        <v>24.14</v>
      </c>
      <c r="AB3">
        <v>48.44</v>
      </c>
      <c r="AC3">
        <v>8.7200000000000006</v>
      </c>
      <c r="AD3">
        <v>84.47</v>
      </c>
      <c r="AE3">
        <v>0</v>
      </c>
      <c r="AF3">
        <v>0</v>
      </c>
      <c r="AG3">
        <v>1.94</v>
      </c>
      <c r="AH3">
        <v>37.43</v>
      </c>
      <c r="AI3">
        <v>37.43</v>
      </c>
      <c r="AJ3">
        <v>4.84</v>
      </c>
      <c r="AK3">
        <v>37.43</v>
      </c>
      <c r="AL3">
        <v>67.819999999999993</v>
      </c>
      <c r="AM3">
        <v>0</v>
      </c>
      <c r="AN3">
        <v>164.96</v>
      </c>
      <c r="AO3">
        <v>28.1</v>
      </c>
      <c r="AP3">
        <v>48.44</v>
      </c>
      <c r="AQ3">
        <v>0.63</v>
      </c>
      <c r="AR3">
        <v>0</v>
      </c>
      <c r="AS3">
        <v>0</v>
      </c>
      <c r="AT3">
        <v>32.700000000000003</v>
      </c>
      <c r="AU3">
        <v>38.76</v>
      </c>
      <c r="AV3">
        <v>12.48</v>
      </c>
      <c r="AW3">
        <v>11.76</v>
      </c>
      <c r="AX3">
        <v>91.08</v>
      </c>
      <c r="AY3">
        <v>98.1</v>
      </c>
      <c r="AZ3">
        <v>38.76</v>
      </c>
      <c r="BA3">
        <v>24.22</v>
      </c>
      <c r="BB3">
        <v>21.32</v>
      </c>
      <c r="BC3">
        <v>96.89</v>
      </c>
      <c r="BD3">
        <v>96.89</v>
      </c>
      <c r="BE3">
        <v>16.46</v>
      </c>
      <c r="BF3">
        <v>48.44</v>
      </c>
      <c r="BG3">
        <v>26.870799999999999</v>
      </c>
      <c r="BH3">
        <v>24.77</v>
      </c>
      <c r="BI3">
        <v>26.87</v>
      </c>
      <c r="BJ3">
        <v>0</v>
      </c>
      <c r="BK3">
        <v>12.48</v>
      </c>
      <c r="BL3">
        <v>0</v>
      </c>
      <c r="BM3">
        <v>0</v>
      </c>
      <c r="BN3">
        <v>0</v>
      </c>
    </row>
    <row r="4" spans="1:66">
      <c r="A4" t="s">
        <v>234</v>
      </c>
      <c r="B4" t="s">
        <v>226</v>
      </c>
      <c r="C4" t="s">
        <v>228</v>
      </c>
      <c r="E4" t="s">
        <v>540</v>
      </c>
      <c r="G4" t="s">
        <v>46</v>
      </c>
      <c r="H4" s="74">
        <v>508.63</v>
      </c>
      <c r="I4" s="47">
        <v>276.07</v>
      </c>
      <c r="J4" s="47">
        <v>548.62000000000012</v>
      </c>
      <c r="K4" s="47">
        <v>162.01999999999998</v>
      </c>
      <c r="L4" s="47">
        <v>10.66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242.22</v>
      </c>
      <c r="X4">
        <v>0</v>
      </c>
      <c r="Y4">
        <v>3.88</v>
      </c>
      <c r="Z4">
        <v>0</v>
      </c>
      <c r="AA4">
        <v>24.14</v>
      </c>
      <c r="AB4">
        <v>48.44</v>
      </c>
      <c r="AC4">
        <v>8.7200000000000006</v>
      </c>
      <c r="AD4">
        <v>84.47</v>
      </c>
      <c r="AE4">
        <v>0</v>
      </c>
      <c r="AF4">
        <v>0</v>
      </c>
      <c r="AG4">
        <v>1.94</v>
      </c>
      <c r="AH4">
        <v>37.43</v>
      </c>
      <c r="AI4">
        <v>37.43</v>
      </c>
      <c r="AJ4">
        <v>4.84</v>
      </c>
      <c r="AK4">
        <v>37.43</v>
      </c>
      <c r="AL4">
        <v>67.819999999999993</v>
      </c>
      <c r="AM4">
        <v>0</v>
      </c>
      <c r="AN4">
        <v>164.96</v>
      </c>
      <c r="AO4">
        <v>28.1</v>
      </c>
      <c r="AP4">
        <v>48.44</v>
      </c>
      <c r="AQ4">
        <v>0.63</v>
      </c>
      <c r="AR4">
        <v>0</v>
      </c>
      <c r="AS4">
        <v>0</v>
      </c>
      <c r="AT4">
        <v>32.700000000000003</v>
      </c>
      <c r="AU4">
        <v>38.76</v>
      </c>
      <c r="AV4">
        <v>12.48</v>
      </c>
      <c r="AW4">
        <v>11.76</v>
      </c>
      <c r="AX4">
        <v>91.08</v>
      </c>
      <c r="AY4">
        <v>98.1</v>
      </c>
      <c r="AZ4">
        <v>38.76</v>
      </c>
      <c r="BA4">
        <v>24.22</v>
      </c>
      <c r="BB4">
        <v>21.32</v>
      </c>
      <c r="BC4">
        <v>96.89</v>
      </c>
      <c r="BD4">
        <v>96.89</v>
      </c>
      <c r="BE4">
        <v>16.46</v>
      </c>
      <c r="BF4">
        <v>48.44</v>
      </c>
      <c r="BG4">
        <v>26.870799999999999</v>
      </c>
      <c r="BH4">
        <v>24.77</v>
      </c>
      <c r="BI4">
        <v>26.87</v>
      </c>
      <c r="BJ4">
        <v>0</v>
      </c>
      <c r="BK4">
        <v>12.48</v>
      </c>
      <c r="BL4">
        <v>0</v>
      </c>
      <c r="BM4">
        <v>0</v>
      </c>
      <c r="BN4">
        <v>0</v>
      </c>
    </row>
    <row r="5" spans="1:66">
      <c r="A5" t="s">
        <v>235</v>
      </c>
      <c r="B5" t="s">
        <v>227</v>
      </c>
      <c r="C5" t="s">
        <v>229</v>
      </c>
      <c r="G5" t="s">
        <v>47</v>
      </c>
      <c r="H5" s="74">
        <v>508.63</v>
      </c>
      <c r="I5" s="47">
        <v>276.07</v>
      </c>
      <c r="J5" s="47">
        <v>548.62000000000012</v>
      </c>
      <c r="K5" s="47">
        <v>162.01999999999998</v>
      </c>
      <c r="L5" s="47">
        <v>10.66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242.22</v>
      </c>
      <c r="X5">
        <v>0</v>
      </c>
      <c r="Y5">
        <v>3.88</v>
      </c>
      <c r="Z5">
        <v>0</v>
      </c>
      <c r="AA5">
        <v>24.14</v>
      </c>
      <c r="AB5">
        <v>48.44</v>
      </c>
      <c r="AC5">
        <v>8.7200000000000006</v>
      </c>
      <c r="AD5">
        <v>84.47</v>
      </c>
      <c r="AE5">
        <v>0</v>
      </c>
      <c r="AF5">
        <v>0</v>
      </c>
      <c r="AG5">
        <v>1.94</v>
      </c>
      <c r="AH5">
        <v>37.43</v>
      </c>
      <c r="AI5">
        <v>37.43</v>
      </c>
      <c r="AJ5">
        <v>4.84</v>
      </c>
      <c r="AK5">
        <v>37.43</v>
      </c>
      <c r="AL5">
        <v>67.819999999999993</v>
      </c>
      <c r="AM5">
        <v>0</v>
      </c>
      <c r="AN5">
        <v>164.96</v>
      </c>
      <c r="AO5">
        <v>28.1</v>
      </c>
      <c r="AP5">
        <v>48.44</v>
      </c>
      <c r="AQ5">
        <v>0.63</v>
      </c>
      <c r="AR5">
        <v>0</v>
      </c>
      <c r="AS5">
        <v>0</v>
      </c>
      <c r="AT5">
        <v>32.700000000000003</v>
      </c>
      <c r="AU5">
        <v>38.76</v>
      </c>
      <c r="AV5">
        <v>12.48</v>
      </c>
      <c r="AW5">
        <v>11.76</v>
      </c>
      <c r="AX5">
        <v>91.08</v>
      </c>
      <c r="AY5">
        <v>98.1</v>
      </c>
      <c r="AZ5">
        <v>38.76</v>
      </c>
      <c r="BA5">
        <v>24.22</v>
      </c>
      <c r="BB5">
        <v>21.32</v>
      </c>
      <c r="BC5">
        <v>96.89</v>
      </c>
      <c r="BD5">
        <v>96.89</v>
      </c>
      <c r="BE5">
        <v>16.46</v>
      </c>
      <c r="BF5">
        <v>48.44</v>
      </c>
      <c r="BG5">
        <v>26.870799999999999</v>
      </c>
      <c r="BH5">
        <v>24.77</v>
      </c>
      <c r="BI5">
        <v>26.87</v>
      </c>
      <c r="BJ5">
        <v>0</v>
      </c>
      <c r="BK5">
        <v>12.48</v>
      </c>
      <c r="BL5">
        <v>0</v>
      </c>
      <c r="BM5">
        <v>0</v>
      </c>
      <c r="BN5">
        <v>0</v>
      </c>
    </row>
    <row r="6" spans="1:66">
      <c r="A6" t="s">
        <v>236</v>
      </c>
      <c r="B6" t="s">
        <v>258</v>
      </c>
      <c r="C6" t="s">
        <v>230</v>
      </c>
      <c r="G6" t="s">
        <v>48</v>
      </c>
      <c r="H6" s="74">
        <v>508.63</v>
      </c>
      <c r="I6" s="47">
        <v>276.07</v>
      </c>
      <c r="J6" s="47">
        <v>548.62000000000012</v>
      </c>
      <c r="K6" s="47">
        <v>162.01999999999998</v>
      </c>
      <c r="L6" s="47">
        <v>10.66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242.22</v>
      </c>
      <c r="X6">
        <v>0</v>
      </c>
      <c r="Y6">
        <v>3.88</v>
      </c>
      <c r="Z6">
        <v>0</v>
      </c>
      <c r="AA6">
        <v>24.14</v>
      </c>
      <c r="AB6">
        <v>48.44</v>
      </c>
      <c r="AC6">
        <v>8.7200000000000006</v>
      </c>
      <c r="AD6">
        <v>84.47</v>
      </c>
      <c r="AE6">
        <v>0</v>
      </c>
      <c r="AF6">
        <v>0</v>
      </c>
      <c r="AG6">
        <v>1.94</v>
      </c>
      <c r="AH6">
        <v>37.43</v>
      </c>
      <c r="AI6">
        <v>37.43</v>
      </c>
      <c r="AJ6">
        <v>4.84</v>
      </c>
      <c r="AK6">
        <v>37.43</v>
      </c>
      <c r="AL6">
        <v>67.819999999999993</v>
      </c>
      <c r="AM6">
        <v>0</v>
      </c>
      <c r="AN6">
        <v>164.96</v>
      </c>
      <c r="AO6">
        <v>28.1</v>
      </c>
      <c r="AP6">
        <v>48.44</v>
      </c>
      <c r="AQ6">
        <v>0.63</v>
      </c>
      <c r="AR6">
        <v>0</v>
      </c>
      <c r="AS6">
        <v>0</v>
      </c>
      <c r="AT6">
        <v>32.700000000000003</v>
      </c>
      <c r="AU6">
        <v>38.76</v>
      </c>
      <c r="AV6">
        <v>12.48</v>
      </c>
      <c r="AW6">
        <v>11.76</v>
      </c>
      <c r="AX6">
        <v>91.08</v>
      </c>
      <c r="AY6">
        <v>98.1</v>
      </c>
      <c r="AZ6">
        <v>38.76</v>
      </c>
      <c r="BA6">
        <v>24.22</v>
      </c>
      <c r="BB6">
        <v>21.32</v>
      </c>
      <c r="BC6">
        <v>96.89</v>
      </c>
      <c r="BD6">
        <v>96.89</v>
      </c>
      <c r="BE6">
        <v>16.46</v>
      </c>
      <c r="BF6">
        <v>48.44</v>
      </c>
      <c r="BG6">
        <v>26.870799999999999</v>
      </c>
      <c r="BH6">
        <v>24.77</v>
      </c>
      <c r="BI6">
        <v>26.87</v>
      </c>
      <c r="BJ6">
        <v>0</v>
      </c>
      <c r="BK6">
        <v>12.48</v>
      </c>
      <c r="BL6">
        <v>0</v>
      </c>
      <c r="BM6">
        <v>0</v>
      </c>
      <c r="BN6">
        <v>0</v>
      </c>
    </row>
    <row r="7" spans="1:66">
      <c r="A7" t="s">
        <v>237</v>
      </c>
      <c r="B7" t="s">
        <v>280</v>
      </c>
      <c r="C7" t="s">
        <v>259</v>
      </c>
      <c r="G7" t="s">
        <v>49</v>
      </c>
      <c r="H7" s="74">
        <v>508.58</v>
      </c>
      <c r="I7" s="47">
        <v>276.07</v>
      </c>
      <c r="J7" s="47">
        <v>548.62000000000012</v>
      </c>
      <c r="K7" s="47">
        <v>162.01999999999998</v>
      </c>
      <c r="L7" s="47">
        <v>10.66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242.22</v>
      </c>
      <c r="X7">
        <v>0</v>
      </c>
      <c r="Y7">
        <v>3.88</v>
      </c>
      <c r="Z7">
        <v>0</v>
      </c>
      <c r="AA7">
        <v>24.14</v>
      </c>
      <c r="AB7">
        <v>48.44</v>
      </c>
      <c r="AC7">
        <v>8.7200000000000006</v>
      </c>
      <c r="AD7">
        <v>84.47</v>
      </c>
      <c r="AE7">
        <v>0</v>
      </c>
      <c r="AF7">
        <v>0</v>
      </c>
      <c r="AG7">
        <v>1.94</v>
      </c>
      <c r="AH7">
        <v>37.43</v>
      </c>
      <c r="AI7">
        <v>37.43</v>
      </c>
      <c r="AJ7">
        <v>4.84</v>
      </c>
      <c r="AK7">
        <v>37.43</v>
      </c>
      <c r="AL7">
        <v>67.819999999999993</v>
      </c>
      <c r="AM7">
        <v>0</v>
      </c>
      <c r="AN7">
        <v>164.96</v>
      </c>
      <c r="AO7">
        <v>28.1</v>
      </c>
      <c r="AP7">
        <v>48.44</v>
      </c>
      <c r="AQ7">
        <v>0.57999999999999996</v>
      </c>
      <c r="AR7">
        <v>0</v>
      </c>
      <c r="AS7">
        <v>0</v>
      </c>
      <c r="AT7">
        <v>32.700000000000003</v>
      </c>
      <c r="AU7">
        <v>38.76</v>
      </c>
      <c r="AV7">
        <v>12.48</v>
      </c>
      <c r="AW7">
        <v>11.76</v>
      </c>
      <c r="AX7">
        <v>91.08</v>
      </c>
      <c r="AY7">
        <v>98.1</v>
      </c>
      <c r="AZ7">
        <v>38.76</v>
      </c>
      <c r="BA7">
        <v>24.22</v>
      </c>
      <c r="BB7">
        <v>21.32</v>
      </c>
      <c r="BC7">
        <v>96.89</v>
      </c>
      <c r="BD7">
        <v>96.89</v>
      </c>
      <c r="BE7">
        <v>16.46</v>
      </c>
      <c r="BF7">
        <v>48.44</v>
      </c>
      <c r="BG7">
        <v>26.870799999999999</v>
      </c>
      <c r="BH7">
        <v>24.77</v>
      </c>
      <c r="BI7">
        <v>26.87</v>
      </c>
      <c r="BJ7">
        <v>0</v>
      </c>
      <c r="BK7">
        <v>12.48</v>
      </c>
      <c r="BL7">
        <v>0</v>
      </c>
      <c r="BM7">
        <v>0</v>
      </c>
      <c r="BN7">
        <v>0</v>
      </c>
    </row>
    <row r="8" spans="1:66">
      <c r="A8" t="s">
        <v>238</v>
      </c>
      <c r="B8" t="s">
        <v>315</v>
      </c>
      <c r="C8" t="s">
        <v>231</v>
      </c>
      <c r="G8" t="s">
        <v>50</v>
      </c>
      <c r="H8" s="74">
        <v>508.58</v>
      </c>
      <c r="I8" s="47">
        <v>276.07</v>
      </c>
      <c r="J8" s="47">
        <v>548.62000000000012</v>
      </c>
      <c r="K8" s="47">
        <v>162.01999999999998</v>
      </c>
      <c r="L8" s="47">
        <v>10.66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242.22</v>
      </c>
      <c r="X8">
        <v>0</v>
      </c>
      <c r="Y8">
        <v>3.88</v>
      </c>
      <c r="Z8">
        <v>0</v>
      </c>
      <c r="AA8">
        <v>24.14</v>
      </c>
      <c r="AB8">
        <v>48.44</v>
      </c>
      <c r="AC8">
        <v>8.7200000000000006</v>
      </c>
      <c r="AD8">
        <v>84.47</v>
      </c>
      <c r="AE8">
        <v>0</v>
      </c>
      <c r="AF8">
        <v>0</v>
      </c>
      <c r="AG8">
        <v>1.94</v>
      </c>
      <c r="AH8">
        <v>37.43</v>
      </c>
      <c r="AI8">
        <v>37.43</v>
      </c>
      <c r="AJ8">
        <v>4.84</v>
      </c>
      <c r="AK8">
        <v>37.43</v>
      </c>
      <c r="AL8">
        <v>67.819999999999993</v>
      </c>
      <c r="AM8">
        <v>0</v>
      </c>
      <c r="AN8">
        <v>164.96</v>
      </c>
      <c r="AO8">
        <v>28.1</v>
      </c>
      <c r="AP8">
        <v>48.44</v>
      </c>
      <c r="AQ8">
        <v>0.57999999999999996</v>
      </c>
      <c r="AR8">
        <v>0</v>
      </c>
      <c r="AS8">
        <v>0</v>
      </c>
      <c r="AT8">
        <v>32.700000000000003</v>
      </c>
      <c r="AU8">
        <v>38.76</v>
      </c>
      <c r="AV8">
        <v>12.48</v>
      </c>
      <c r="AW8">
        <v>11.76</v>
      </c>
      <c r="AX8">
        <v>91.08</v>
      </c>
      <c r="AY8">
        <v>98.1</v>
      </c>
      <c r="AZ8">
        <v>38.76</v>
      </c>
      <c r="BA8">
        <v>24.22</v>
      </c>
      <c r="BB8">
        <v>21.32</v>
      </c>
      <c r="BC8">
        <v>96.89</v>
      </c>
      <c r="BD8">
        <v>96.89</v>
      </c>
      <c r="BE8">
        <v>16.46</v>
      </c>
      <c r="BF8">
        <v>48.44</v>
      </c>
      <c r="BG8">
        <v>26.870799999999999</v>
      </c>
      <c r="BH8">
        <v>24.77</v>
      </c>
      <c r="BI8">
        <v>26.87</v>
      </c>
      <c r="BJ8">
        <v>0</v>
      </c>
      <c r="BK8">
        <v>12.48</v>
      </c>
      <c r="BL8">
        <v>0</v>
      </c>
      <c r="BM8">
        <v>0</v>
      </c>
      <c r="BN8">
        <v>0</v>
      </c>
    </row>
    <row r="9" spans="1:66">
      <c r="A9" t="s">
        <v>239</v>
      </c>
      <c r="B9" t="s">
        <v>335</v>
      </c>
      <c r="C9" t="s">
        <v>232</v>
      </c>
      <c r="G9" t="s">
        <v>51</v>
      </c>
      <c r="H9" s="74">
        <v>508.58</v>
      </c>
      <c r="I9" s="47">
        <v>276.07</v>
      </c>
      <c r="J9" s="47">
        <v>548.62000000000012</v>
      </c>
      <c r="K9" s="47">
        <v>162.01999999999998</v>
      </c>
      <c r="L9" s="47">
        <v>10.66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242.22</v>
      </c>
      <c r="X9">
        <v>0</v>
      </c>
      <c r="Y9">
        <v>3.88</v>
      </c>
      <c r="Z9">
        <v>0</v>
      </c>
      <c r="AA9">
        <v>24.14</v>
      </c>
      <c r="AB9">
        <v>48.44</v>
      </c>
      <c r="AC9">
        <v>8.7200000000000006</v>
      </c>
      <c r="AD9">
        <v>84.47</v>
      </c>
      <c r="AE9">
        <v>0</v>
      </c>
      <c r="AF9">
        <v>0</v>
      </c>
      <c r="AG9">
        <v>1.94</v>
      </c>
      <c r="AH9">
        <v>37.43</v>
      </c>
      <c r="AI9">
        <v>37.43</v>
      </c>
      <c r="AJ9">
        <v>4.84</v>
      </c>
      <c r="AK9">
        <v>37.43</v>
      </c>
      <c r="AL9">
        <v>67.819999999999993</v>
      </c>
      <c r="AM9">
        <v>0</v>
      </c>
      <c r="AN9">
        <v>164.96</v>
      </c>
      <c r="AO9">
        <v>28.1</v>
      </c>
      <c r="AP9">
        <v>48.44</v>
      </c>
      <c r="AQ9">
        <v>0.57999999999999996</v>
      </c>
      <c r="AR9">
        <v>0</v>
      </c>
      <c r="AS9">
        <v>0</v>
      </c>
      <c r="AT9">
        <v>32.700000000000003</v>
      </c>
      <c r="AU9">
        <v>38.76</v>
      </c>
      <c r="AV9">
        <v>12.48</v>
      </c>
      <c r="AW9">
        <v>11.76</v>
      </c>
      <c r="AX9">
        <v>91.08</v>
      </c>
      <c r="AY9">
        <v>98.1</v>
      </c>
      <c r="AZ9">
        <v>38.76</v>
      </c>
      <c r="BA9">
        <v>24.22</v>
      </c>
      <c r="BB9">
        <v>21.32</v>
      </c>
      <c r="BC9">
        <v>96.89</v>
      </c>
      <c r="BD9">
        <v>96.89</v>
      </c>
      <c r="BE9">
        <v>16.46</v>
      </c>
      <c r="BF9">
        <v>48.44</v>
      </c>
      <c r="BG9">
        <v>26.870799999999999</v>
      </c>
      <c r="BH9">
        <v>24.77</v>
      </c>
      <c r="BI9">
        <v>26.87</v>
      </c>
      <c r="BJ9">
        <v>0</v>
      </c>
      <c r="BK9">
        <v>12.48</v>
      </c>
      <c r="BL9">
        <v>0</v>
      </c>
      <c r="BM9">
        <v>0</v>
      </c>
      <c r="BN9">
        <v>0</v>
      </c>
    </row>
    <row r="10" spans="1:66">
      <c r="A10" t="s">
        <v>260</v>
      </c>
      <c r="C10" t="s">
        <v>233</v>
      </c>
      <c r="G10" t="s">
        <v>52</v>
      </c>
      <c r="H10" s="74">
        <v>508.58</v>
      </c>
      <c r="I10" s="47">
        <v>276.07</v>
      </c>
      <c r="J10" s="47">
        <v>548.62000000000012</v>
      </c>
      <c r="K10" s="47">
        <v>162.01999999999998</v>
      </c>
      <c r="L10" s="47">
        <v>10.66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T10" t="s">
        <v>614</v>
      </c>
      <c r="W10">
        <v>242.22</v>
      </c>
      <c r="X10">
        <v>0</v>
      </c>
      <c r="Y10">
        <v>3.88</v>
      </c>
      <c r="Z10">
        <v>0</v>
      </c>
      <c r="AA10">
        <v>24.14</v>
      </c>
      <c r="AB10">
        <v>48.44</v>
      </c>
      <c r="AC10">
        <v>8.7200000000000006</v>
      </c>
      <c r="AD10">
        <v>84.47</v>
      </c>
      <c r="AE10">
        <v>0</v>
      </c>
      <c r="AF10">
        <v>0</v>
      </c>
      <c r="AG10">
        <v>1.94</v>
      </c>
      <c r="AH10">
        <v>37.43</v>
      </c>
      <c r="AI10">
        <v>37.43</v>
      </c>
      <c r="AJ10">
        <v>4.84</v>
      </c>
      <c r="AK10">
        <v>37.43</v>
      </c>
      <c r="AL10">
        <v>67.819999999999993</v>
      </c>
      <c r="AM10">
        <v>0</v>
      </c>
      <c r="AN10">
        <v>164.96</v>
      </c>
      <c r="AO10">
        <v>28.1</v>
      </c>
      <c r="AP10">
        <v>48.44</v>
      </c>
      <c r="AQ10">
        <v>0.57999999999999996</v>
      </c>
      <c r="AR10">
        <v>0</v>
      </c>
      <c r="AS10">
        <v>0</v>
      </c>
      <c r="AT10">
        <v>32.700000000000003</v>
      </c>
      <c r="AU10">
        <v>38.76</v>
      </c>
      <c r="AV10">
        <v>12.48</v>
      </c>
      <c r="AW10">
        <v>11.76</v>
      </c>
      <c r="AX10">
        <v>91.08</v>
      </c>
      <c r="AY10">
        <v>98.1</v>
      </c>
      <c r="AZ10">
        <v>38.76</v>
      </c>
      <c r="BA10">
        <v>24.22</v>
      </c>
      <c r="BB10">
        <v>21.32</v>
      </c>
      <c r="BC10">
        <v>96.89</v>
      </c>
      <c r="BD10">
        <v>96.89</v>
      </c>
      <c r="BE10">
        <v>16.46</v>
      </c>
      <c r="BF10">
        <v>48.44</v>
      </c>
      <c r="BG10">
        <v>26.870799999999999</v>
      </c>
      <c r="BH10">
        <v>24.77</v>
      </c>
      <c r="BI10">
        <v>26.87</v>
      </c>
      <c r="BJ10">
        <v>0</v>
      </c>
      <c r="BK10">
        <v>12.48</v>
      </c>
      <c r="BL10">
        <v>0</v>
      </c>
      <c r="BM10">
        <v>0</v>
      </c>
      <c r="BN10">
        <v>0</v>
      </c>
    </row>
    <row r="11" spans="1:66">
      <c r="A11" t="s">
        <v>240</v>
      </c>
      <c r="C11" t="s">
        <v>316</v>
      </c>
      <c r="G11" t="s">
        <v>53</v>
      </c>
      <c r="H11" s="74">
        <v>508.58</v>
      </c>
      <c r="I11" s="47">
        <v>276.07</v>
      </c>
      <c r="J11" s="47">
        <v>550.94000000000005</v>
      </c>
      <c r="K11" s="47">
        <v>162.01999999999998</v>
      </c>
      <c r="L11" s="47">
        <v>10.66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T11" t="s">
        <v>615</v>
      </c>
      <c r="W11">
        <v>242.22</v>
      </c>
      <c r="X11">
        <v>0</v>
      </c>
      <c r="Y11">
        <v>3.88</v>
      </c>
      <c r="Z11">
        <v>0</v>
      </c>
      <c r="AA11">
        <v>24.14</v>
      </c>
      <c r="AB11">
        <v>48.44</v>
      </c>
      <c r="AC11">
        <v>8.7200000000000006</v>
      </c>
      <c r="AD11">
        <v>84.47</v>
      </c>
      <c r="AE11">
        <v>0</v>
      </c>
      <c r="AF11">
        <v>0</v>
      </c>
      <c r="AG11">
        <v>1.94</v>
      </c>
      <c r="AH11">
        <v>37.43</v>
      </c>
      <c r="AI11">
        <v>37.43</v>
      </c>
      <c r="AJ11">
        <v>4.84</v>
      </c>
      <c r="AK11">
        <v>37.43</v>
      </c>
      <c r="AL11">
        <v>67.819999999999993</v>
      </c>
      <c r="AM11">
        <v>0</v>
      </c>
      <c r="AN11">
        <v>164.96</v>
      </c>
      <c r="AO11">
        <v>28.1</v>
      </c>
      <c r="AP11">
        <v>48.44</v>
      </c>
      <c r="AQ11">
        <v>0.57999999999999996</v>
      </c>
      <c r="AR11">
        <v>0</v>
      </c>
      <c r="AS11">
        <v>0</v>
      </c>
      <c r="AT11">
        <v>32.700000000000003</v>
      </c>
      <c r="AU11">
        <v>38.76</v>
      </c>
      <c r="AV11">
        <v>12.48</v>
      </c>
      <c r="AW11">
        <v>11.76</v>
      </c>
      <c r="AX11">
        <v>91.08</v>
      </c>
      <c r="AY11">
        <v>98.1</v>
      </c>
      <c r="AZ11">
        <v>38.76</v>
      </c>
      <c r="BA11">
        <v>24.22</v>
      </c>
      <c r="BB11">
        <v>21.32</v>
      </c>
      <c r="BC11">
        <v>96.89</v>
      </c>
      <c r="BD11">
        <v>96.89</v>
      </c>
      <c r="BE11">
        <v>18.78</v>
      </c>
      <c r="BF11">
        <v>48.44</v>
      </c>
      <c r="BG11">
        <v>26.870799999999999</v>
      </c>
      <c r="BH11">
        <v>24.77</v>
      </c>
      <c r="BI11">
        <v>26.87</v>
      </c>
      <c r="BJ11">
        <v>0</v>
      </c>
      <c r="BK11">
        <v>12.48</v>
      </c>
      <c r="BL11">
        <v>0</v>
      </c>
      <c r="BM11">
        <v>0</v>
      </c>
      <c r="BN11">
        <v>0</v>
      </c>
    </row>
    <row r="12" spans="1:66">
      <c r="A12" t="s">
        <v>241</v>
      </c>
      <c r="C12" t="s">
        <v>336</v>
      </c>
      <c r="G12" t="s">
        <v>54</v>
      </c>
      <c r="H12" s="74">
        <v>508.58</v>
      </c>
      <c r="I12" s="47">
        <v>276.07</v>
      </c>
      <c r="J12" s="47">
        <v>550.94000000000005</v>
      </c>
      <c r="K12" s="47">
        <v>162.01999999999998</v>
      </c>
      <c r="L12" s="47">
        <v>10.66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242.22</v>
      </c>
      <c r="X12">
        <v>0</v>
      </c>
      <c r="Y12">
        <v>3.88</v>
      </c>
      <c r="Z12">
        <v>0</v>
      </c>
      <c r="AA12">
        <v>24.14</v>
      </c>
      <c r="AB12">
        <v>48.44</v>
      </c>
      <c r="AC12">
        <v>8.7200000000000006</v>
      </c>
      <c r="AD12">
        <v>84.47</v>
      </c>
      <c r="AE12">
        <v>0</v>
      </c>
      <c r="AF12">
        <v>0</v>
      </c>
      <c r="AG12">
        <v>1.94</v>
      </c>
      <c r="AH12">
        <v>37.43</v>
      </c>
      <c r="AI12">
        <v>37.43</v>
      </c>
      <c r="AJ12">
        <v>4.84</v>
      </c>
      <c r="AK12">
        <v>37.43</v>
      </c>
      <c r="AL12">
        <v>67.819999999999993</v>
      </c>
      <c r="AM12">
        <v>0</v>
      </c>
      <c r="AN12">
        <v>164.96</v>
      </c>
      <c r="AO12">
        <v>28.1</v>
      </c>
      <c r="AP12">
        <v>48.44</v>
      </c>
      <c r="AQ12">
        <v>0.57999999999999996</v>
      </c>
      <c r="AR12">
        <v>0</v>
      </c>
      <c r="AS12">
        <v>0</v>
      </c>
      <c r="AT12">
        <v>32.700000000000003</v>
      </c>
      <c r="AU12">
        <v>38.76</v>
      </c>
      <c r="AV12">
        <v>12.48</v>
      </c>
      <c r="AW12">
        <v>11.76</v>
      </c>
      <c r="AX12">
        <v>91.08</v>
      </c>
      <c r="AY12">
        <v>98.1</v>
      </c>
      <c r="AZ12">
        <v>38.76</v>
      </c>
      <c r="BA12">
        <v>24.22</v>
      </c>
      <c r="BB12">
        <v>21.32</v>
      </c>
      <c r="BC12">
        <v>96.89</v>
      </c>
      <c r="BD12">
        <v>96.89</v>
      </c>
      <c r="BE12">
        <v>18.78</v>
      </c>
      <c r="BF12">
        <v>48.44</v>
      </c>
      <c r="BG12">
        <v>26.870799999999999</v>
      </c>
      <c r="BH12">
        <v>24.77</v>
      </c>
      <c r="BI12">
        <v>26.87</v>
      </c>
      <c r="BJ12">
        <v>0</v>
      </c>
      <c r="BK12">
        <v>12.48</v>
      </c>
      <c r="BL12">
        <v>0</v>
      </c>
      <c r="BM12">
        <v>0</v>
      </c>
      <c r="BN12">
        <v>0</v>
      </c>
    </row>
    <row r="13" spans="1:66">
      <c r="A13" t="s">
        <v>242</v>
      </c>
      <c r="G13" t="s">
        <v>55</v>
      </c>
      <c r="H13" s="74">
        <v>508.58</v>
      </c>
      <c r="I13" s="47">
        <v>276.07</v>
      </c>
      <c r="J13" s="47">
        <v>550.94000000000005</v>
      </c>
      <c r="K13" s="47">
        <v>162.01999999999998</v>
      </c>
      <c r="L13" s="47">
        <v>10.66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242.22</v>
      </c>
      <c r="X13">
        <v>0</v>
      </c>
      <c r="Y13">
        <v>3.88</v>
      </c>
      <c r="Z13">
        <v>0</v>
      </c>
      <c r="AA13">
        <v>24.14</v>
      </c>
      <c r="AB13">
        <v>48.44</v>
      </c>
      <c r="AC13">
        <v>8.7200000000000006</v>
      </c>
      <c r="AD13">
        <v>84.47</v>
      </c>
      <c r="AE13">
        <v>0</v>
      </c>
      <c r="AF13">
        <v>0</v>
      </c>
      <c r="AG13">
        <v>1.94</v>
      </c>
      <c r="AH13">
        <v>37.43</v>
      </c>
      <c r="AI13">
        <v>37.43</v>
      </c>
      <c r="AJ13">
        <v>4.84</v>
      </c>
      <c r="AK13">
        <v>37.43</v>
      </c>
      <c r="AL13">
        <v>67.819999999999993</v>
      </c>
      <c r="AM13">
        <v>0</v>
      </c>
      <c r="AN13">
        <v>164.96</v>
      </c>
      <c r="AO13">
        <v>28.1</v>
      </c>
      <c r="AP13">
        <v>48.44</v>
      </c>
      <c r="AQ13">
        <v>0.57999999999999996</v>
      </c>
      <c r="AR13">
        <v>0</v>
      </c>
      <c r="AS13">
        <v>0</v>
      </c>
      <c r="AT13">
        <v>32.700000000000003</v>
      </c>
      <c r="AU13">
        <v>38.76</v>
      </c>
      <c r="AV13">
        <v>12.48</v>
      </c>
      <c r="AW13">
        <v>11.76</v>
      </c>
      <c r="AX13">
        <v>91.08</v>
      </c>
      <c r="AY13">
        <v>98.1</v>
      </c>
      <c r="AZ13">
        <v>38.76</v>
      </c>
      <c r="BA13">
        <v>24.22</v>
      </c>
      <c r="BB13">
        <v>21.32</v>
      </c>
      <c r="BC13">
        <v>96.89</v>
      </c>
      <c r="BD13">
        <v>96.89</v>
      </c>
      <c r="BE13">
        <v>18.78</v>
      </c>
      <c r="BF13">
        <v>48.44</v>
      </c>
      <c r="BG13">
        <v>26.870799999999999</v>
      </c>
      <c r="BH13">
        <v>24.77</v>
      </c>
      <c r="BI13">
        <v>26.87</v>
      </c>
      <c r="BJ13">
        <v>0</v>
      </c>
      <c r="BK13">
        <v>12.48</v>
      </c>
      <c r="BL13">
        <v>0</v>
      </c>
      <c r="BM13">
        <v>0</v>
      </c>
      <c r="BN13">
        <v>0</v>
      </c>
    </row>
    <row r="14" spans="1:66">
      <c r="A14" t="s">
        <v>243</v>
      </c>
      <c r="G14" t="s">
        <v>56</v>
      </c>
      <c r="H14" s="74">
        <v>508.58</v>
      </c>
      <c r="I14" s="47">
        <v>276.07</v>
      </c>
      <c r="J14" s="47">
        <v>550.94000000000005</v>
      </c>
      <c r="K14" s="47">
        <v>162.01999999999998</v>
      </c>
      <c r="L14" s="47">
        <v>10.66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242.22</v>
      </c>
      <c r="X14">
        <v>0</v>
      </c>
      <c r="Y14">
        <v>3.88</v>
      </c>
      <c r="Z14">
        <v>0</v>
      </c>
      <c r="AA14">
        <v>24.14</v>
      </c>
      <c r="AB14">
        <v>48.44</v>
      </c>
      <c r="AC14">
        <v>8.7200000000000006</v>
      </c>
      <c r="AD14">
        <v>84.47</v>
      </c>
      <c r="AE14">
        <v>0</v>
      </c>
      <c r="AF14">
        <v>0</v>
      </c>
      <c r="AG14">
        <v>1.94</v>
      </c>
      <c r="AH14">
        <v>37.43</v>
      </c>
      <c r="AI14">
        <v>37.43</v>
      </c>
      <c r="AJ14">
        <v>4.84</v>
      </c>
      <c r="AK14">
        <v>37.43</v>
      </c>
      <c r="AL14">
        <v>67.819999999999993</v>
      </c>
      <c r="AM14">
        <v>0</v>
      </c>
      <c r="AN14">
        <v>164.96</v>
      </c>
      <c r="AO14">
        <v>28.1</v>
      </c>
      <c r="AP14">
        <v>48.44</v>
      </c>
      <c r="AQ14">
        <v>0.57999999999999996</v>
      </c>
      <c r="AR14">
        <v>0</v>
      </c>
      <c r="AS14">
        <v>0</v>
      </c>
      <c r="AT14">
        <v>32.700000000000003</v>
      </c>
      <c r="AU14">
        <v>38.76</v>
      </c>
      <c r="AV14">
        <v>12.48</v>
      </c>
      <c r="AW14">
        <v>11.76</v>
      </c>
      <c r="AX14">
        <v>91.08</v>
      </c>
      <c r="AY14">
        <v>98.1</v>
      </c>
      <c r="AZ14">
        <v>38.76</v>
      </c>
      <c r="BA14">
        <v>24.22</v>
      </c>
      <c r="BB14">
        <v>21.32</v>
      </c>
      <c r="BC14">
        <v>96.89</v>
      </c>
      <c r="BD14">
        <v>96.89</v>
      </c>
      <c r="BE14">
        <v>18.78</v>
      </c>
      <c r="BF14">
        <v>48.44</v>
      </c>
      <c r="BG14">
        <v>26.870799999999999</v>
      </c>
      <c r="BH14">
        <v>24.77</v>
      </c>
      <c r="BI14">
        <v>26.87</v>
      </c>
      <c r="BJ14">
        <v>0</v>
      </c>
      <c r="BK14">
        <v>12.48</v>
      </c>
      <c r="BL14">
        <v>0</v>
      </c>
      <c r="BM14">
        <v>0</v>
      </c>
      <c r="BN14">
        <v>0</v>
      </c>
    </row>
    <row r="15" spans="1:66">
      <c r="A15" t="s">
        <v>244</v>
      </c>
      <c r="G15" t="s">
        <v>57</v>
      </c>
      <c r="H15" s="74">
        <v>469.82</v>
      </c>
      <c r="I15" s="47">
        <v>276.07</v>
      </c>
      <c r="J15" s="47">
        <v>550.0100000000001</v>
      </c>
      <c r="K15" s="47">
        <v>162.01999999999998</v>
      </c>
      <c r="L15" s="47">
        <v>10.66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242.22</v>
      </c>
      <c r="X15">
        <v>0</v>
      </c>
      <c r="Y15">
        <v>3.88</v>
      </c>
      <c r="Z15">
        <v>0</v>
      </c>
      <c r="AA15">
        <v>24.14</v>
      </c>
      <c r="AB15">
        <v>48.44</v>
      </c>
      <c r="AC15">
        <v>8.7200000000000006</v>
      </c>
      <c r="AD15">
        <v>84.47</v>
      </c>
      <c r="AE15">
        <v>0</v>
      </c>
      <c r="AF15">
        <v>0</v>
      </c>
      <c r="AG15">
        <v>1.94</v>
      </c>
      <c r="AH15">
        <v>37.43</v>
      </c>
      <c r="AI15">
        <v>37.43</v>
      </c>
      <c r="AJ15">
        <v>4.84</v>
      </c>
      <c r="AK15">
        <v>37.43</v>
      </c>
      <c r="AL15">
        <v>67.819999999999993</v>
      </c>
      <c r="AM15">
        <v>0</v>
      </c>
      <c r="AN15">
        <v>164.96</v>
      </c>
      <c r="AO15">
        <v>28.1</v>
      </c>
      <c r="AP15">
        <v>48.44</v>
      </c>
      <c r="AQ15">
        <v>0.57999999999999996</v>
      </c>
      <c r="AR15">
        <v>0</v>
      </c>
      <c r="AS15">
        <v>0</v>
      </c>
      <c r="AT15">
        <v>32.700000000000003</v>
      </c>
      <c r="AU15">
        <v>38.76</v>
      </c>
      <c r="AV15">
        <v>12.48</v>
      </c>
      <c r="AW15">
        <v>11.76</v>
      </c>
      <c r="AX15">
        <v>91.08</v>
      </c>
      <c r="AY15">
        <v>98.1</v>
      </c>
      <c r="AZ15">
        <v>0</v>
      </c>
      <c r="BA15">
        <v>24.22</v>
      </c>
      <c r="BB15">
        <v>21.32</v>
      </c>
      <c r="BC15">
        <v>96.89</v>
      </c>
      <c r="BD15">
        <v>96.89</v>
      </c>
      <c r="BE15">
        <v>17.850000000000001</v>
      </c>
      <c r="BF15">
        <v>48.44</v>
      </c>
      <c r="BG15">
        <v>26.870799999999999</v>
      </c>
      <c r="BH15">
        <v>24.77</v>
      </c>
      <c r="BI15">
        <v>26.87</v>
      </c>
      <c r="BJ15">
        <v>0</v>
      </c>
      <c r="BK15">
        <v>12.48</v>
      </c>
      <c r="BL15">
        <v>0</v>
      </c>
      <c r="BM15">
        <v>0</v>
      </c>
      <c r="BN15">
        <v>0</v>
      </c>
    </row>
    <row r="16" spans="1:66">
      <c r="A16" t="s">
        <v>245</v>
      </c>
      <c r="G16" t="s">
        <v>58</v>
      </c>
      <c r="H16" s="74">
        <v>469.82</v>
      </c>
      <c r="I16" s="47">
        <v>276.07</v>
      </c>
      <c r="J16" s="47">
        <v>550.0100000000001</v>
      </c>
      <c r="K16" s="47">
        <v>162.01999999999998</v>
      </c>
      <c r="L16" s="47">
        <v>10.66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242.22</v>
      </c>
      <c r="X16">
        <v>0</v>
      </c>
      <c r="Y16">
        <v>3.88</v>
      </c>
      <c r="Z16">
        <v>0</v>
      </c>
      <c r="AA16">
        <v>24.14</v>
      </c>
      <c r="AB16">
        <v>48.44</v>
      </c>
      <c r="AC16">
        <v>8.7200000000000006</v>
      </c>
      <c r="AD16">
        <v>84.47</v>
      </c>
      <c r="AE16">
        <v>0</v>
      </c>
      <c r="AF16">
        <v>0</v>
      </c>
      <c r="AG16">
        <v>1.94</v>
      </c>
      <c r="AH16">
        <v>37.43</v>
      </c>
      <c r="AI16">
        <v>37.43</v>
      </c>
      <c r="AJ16">
        <v>4.84</v>
      </c>
      <c r="AK16">
        <v>37.43</v>
      </c>
      <c r="AL16">
        <v>67.819999999999993</v>
      </c>
      <c r="AM16">
        <v>0</v>
      </c>
      <c r="AN16">
        <v>164.96</v>
      </c>
      <c r="AO16">
        <v>28.1</v>
      </c>
      <c r="AP16">
        <v>48.44</v>
      </c>
      <c r="AQ16">
        <v>0.57999999999999996</v>
      </c>
      <c r="AR16">
        <v>0</v>
      </c>
      <c r="AS16">
        <v>0</v>
      </c>
      <c r="AT16">
        <v>32.700000000000003</v>
      </c>
      <c r="AU16">
        <v>38.76</v>
      </c>
      <c r="AV16">
        <v>12.48</v>
      </c>
      <c r="AW16">
        <v>11.76</v>
      </c>
      <c r="AX16">
        <v>91.08</v>
      </c>
      <c r="AY16">
        <v>98.1</v>
      </c>
      <c r="AZ16">
        <v>0</v>
      </c>
      <c r="BA16">
        <v>24.22</v>
      </c>
      <c r="BB16">
        <v>21.32</v>
      </c>
      <c r="BC16">
        <v>96.89</v>
      </c>
      <c r="BD16">
        <v>96.89</v>
      </c>
      <c r="BE16">
        <v>17.850000000000001</v>
      </c>
      <c r="BF16">
        <v>48.44</v>
      </c>
      <c r="BG16">
        <v>26.870799999999999</v>
      </c>
      <c r="BH16">
        <v>24.77</v>
      </c>
      <c r="BI16">
        <v>26.87</v>
      </c>
      <c r="BJ16">
        <v>0</v>
      </c>
      <c r="BK16">
        <v>12.48</v>
      </c>
      <c r="BL16">
        <v>0</v>
      </c>
      <c r="BM16">
        <v>0</v>
      </c>
      <c r="BN16">
        <v>0</v>
      </c>
    </row>
    <row r="17" spans="1:66">
      <c r="A17" t="s">
        <v>246</v>
      </c>
      <c r="G17" t="s">
        <v>59</v>
      </c>
      <c r="H17" s="74">
        <v>469.82</v>
      </c>
      <c r="I17" s="47">
        <v>276.07</v>
      </c>
      <c r="J17" s="47">
        <v>550.0100000000001</v>
      </c>
      <c r="K17" s="47">
        <v>162.01999999999998</v>
      </c>
      <c r="L17" s="47">
        <v>10.66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242.22</v>
      </c>
      <c r="X17">
        <v>0</v>
      </c>
      <c r="Y17">
        <v>3.88</v>
      </c>
      <c r="Z17">
        <v>0</v>
      </c>
      <c r="AA17">
        <v>24.14</v>
      </c>
      <c r="AB17">
        <v>48.44</v>
      </c>
      <c r="AC17">
        <v>8.7200000000000006</v>
      </c>
      <c r="AD17">
        <v>84.47</v>
      </c>
      <c r="AE17">
        <v>0</v>
      </c>
      <c r="AF17">
        <v>0</v>
      </c>
      <c r="AG17">
        <v>1.94</v>
      </c>
      <c r="AH17">
        <v>37.43</v>
      </c>
      <c r="AI17">
        <v>37.43</v>
      </c>
      <c r="AJ17">
        <v>4.84</v>
      </c>
      <c r="AK17">
        <v>37.43</v>
      </c>
      <c r="AL17">
        <v>67.819999999999993</v>
      </c>
      <c r="AM17">
        <v>0</v>
      </c>
      <c r="AN17">
        <v>164.96</v>
      </c>
      <c r="AO17">
        <v>28.1</v>
      </c>
      <c r="AP17">
        <v>48.44</v>
      </c>
      <c r="AQ17">
        <v>0.57999999999999996</v>
      </c>
      <c r="AR17">
        <v>0</v>
      </c>
      <c r="AS17">
        <v>0</v>
      </c>
      <c r="AT17">
        <v>32.700000000000003</v>
      </c>
      <c r="AU17">
        <v>38.76</v>
      </c>
      <c r="AV17">
        <v>12.48</v>
      </c>
      <c r="AW17">
        <v>11.76</v>
      </c>
      <c r="AX17">
        <v>91.08</v>
      </c>
      <c r="AY17">
        <v>98.1</v>
      </c>
      <c r="AZ17">
        <v>0</v>
      </c>
      <c r="BA17">
        <v>24.22</v>
      </c>
      <c r="BB17">
        <v>21.32</v>
      </c>
      <c r="BC17">
        <v>96.89</v>
      </c>
      <c r="BD17">
        <v>96.89</v>
      </c>
      <c r="BE17">
        <v>17.850000000000001</v>
      </c>
      <c r="BF17">
        <v>48.44</v>
      </c>
      <c r="BG17">
        <v>26.870799999999999</v>
      </c>
      <c r="BH17">
        <v>24.77</v>
      </c>
      <c r="BI17">
        <v>26.87</v>
      </c>
      <c r="BJ17">
        <v>0</v>
      </c>
      <c r="BK17">
        <v>12.48</v>
      </c>
      <c r="BL17">
        <v>0</v>
      </c>
      <c r="BM17">
        <v>0</v>
      </c>
      <c r="BN17">
        <v>0</v>
      </c>
    </row>
    <row r="18" spans="1:66">
      <c r="A18" t="s">
        <v>247</v>
      </c>
      <c r="G18" t="s">
        <v>60</v>
      </c>
      <c r="H18" s="74">
        <v>469.82</v>
      </c>
      <c r="I18" s="47">
        <v>276.07</v>
      </c>
      <c r="J18" s="47">
        <v>550.0100000000001</v>
      </c>
      <c r="K18" s="47">
        <v>162.01999999999998</v>
      </c>
      <c r="L18" s="47">
        <v>10.66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242.22</v>
      </c>
      <c r="X18">
        <v>0</v>
      </c>
      <c r="Y18">
        <v>3.88</v>
      </c>
      <c r="Z18">
        <v>0</v>
      </c>
      <c r="AA18">
        <v>24.14</v>
      </c>
      <c r="AB18">
        <v>48.44</v>
      </c>
      <c r="AC18">
        <v>8.7200000000000006</v>
      </c>
      <c r="AD18">
        <v>84.47</v>
      </c>
      <c r="AE18">
        <v>0</v>
      </c>
      <c r="AF18">
        <v>0</v>
      </c>
      <c r="AG18">
        <v>1.94</v>
      </c>
      <c r="AH18">
        <v>37.43</v>
      </c>
      <c r="AI18">
        <v>37.43</v>
      </c>
      <c r="AJ18">
        <v>4.84</v>
      </c>
      <c r="AK18">
        <v>37.43</v>
      </c>
      <c r="AL18">
        <v>67.819999999999993</v>
      </c>
      <c r="AM18">
        <v>0</v>
      </c>
      <c r="AN18">
        <v>164.96</v>
      </c>
      <c r="AO18">
        <v>28.1</v>
      </c>
      <c r="AP18">
        <v>48.44</v>
      </c>
      <c r="AQ18">
        <v>0.57999999999999996</v>
      </c>
      <c r="AR18">
        <v>0</v>
      </c>
      <c r="AS18">
        <v>0</v>
      </c>
      <c r="AT18">
        <v>32.700000000000003</v>
      </c>
      <c r="AU18">
        <v>38.76</v>
      </c>
      <c r="AV18">
        <v>12.48</v>
      </c>
      <c r="AW18">
        <v>11.76</v>
      </c>
      <c r="AX18">
        <v>91.08</v>
      </c>
      <c r="AY18">
        <v>98.1</v>
      </c>
      <c r="AZ18">
        <v>0</v>
      </c>
      <c r="BA18">
        <v>24.22</v>
      </c>
      <c r="BB18">
        <v>21.32</v>
      </c>
      <c r="BC18">
        <v>96.89</v>
      </c>
      <c r="BD18">
        <v>96.89</v>
      </c>
      <c r="BE18">
        <v>17.850000000000001</v>
      </c>
      <c r="BF18">
        <v>48.44</v>
      </c>
      <c r="BG18">
        <v>26.870799999999999</v>
      </c>
      <c r="BH18">
        <v>24.77</v>
      </c>
      <c r="BI18">
        <v>26.87</v>
      </c>
      <c r="BJ18">
        <v>0</v>
      </c>
      <c r="BK18">
        <v>12.48</v>
      </c>
      <c r="BL18">
        <v>0</v>
      </c>
      <c r="BM18">
        <v>0</v>
      </c>
      <c r="BN18">
        <v>0</v>
      </c>
    </row>
    <row r="19" spans="1:66">
      <c r="A19" t="s">
        <v>261</v>
      </c>
      <c r="G19" t="s">
        <v>61</v>
      </c>
      <c r="H19" s="74">
        <v>469.77</v>
      </c>
      <c r="I19" s="47">
        <v>276.07</v>
      </c>
      <c r="J19" s="47">
        <v>545.85000000000014</v>
      </c>
      <c r="K19" s="47">
        <v>162.01999999999998</v>
      </c>
      <c r="L19" s="47">
        <v>10.66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242.22</v>
      </c>
      <c r="X19">
        <v>0</v>
      </c>
      <c r="Y19">
        <v>3.88</v>
      </c>
      <c r="Z19">
        <v>0</v>
      </c>
      <c r="AA19">
        <v>24.14</v>
      </c>
      <c r="AB19">
        <v>48.44</v>
      </c>
      <c r="AC19">
        <v>8.7200000000000006</v>
      </c>
      <c r="AD19">
        <v>84.47</v>
      </c>
      <c r="AE19">
        <v>0</v>
      </c>
      <c r="AF19">
        <v>0</v>
      </c>
      <c r="AG19">
        <v>1.94</v>
      </c>
      <c r="AH19">
        <v>37.43</v>
      </c>
      <c r="AI19">
        <v>37.43</v>
      </c>
      <c r="AJ19">
        <v>4.84</v>
      </c>
      <c r="AK19">
        <v>37.43</v>
      </c>
      <c r="AL19">
        <v>67.819999999999993</v>
      </c>
      <c r="AM19">
        <v>0</v>
      </c>
      <c r="AN19">
        <v>164.96</v>
      </c>
      <c r="AO19">
        <v>28.1</v>
      </c>
      <c r="AP19">
        <v>48.44</v>
      </c>
      <c r="AQ19">
        <v>0.53</v>
      </c>
      <c r="AR19">
        <v>0</v>
      </c>
      <c r="AS19">
        <v>0</v>
      </c>
      <c r="AT19">
        <v>32.700000000000003</v>
      </c>
      <c r="AU19">
        <v>38.76</v>
      </c>
      <c r="AV19">
        <v>12.48</v>
      </c>
      <c r="AW19">
        <v>11.76</v>
      </c>
      <c r="AX19">
        <v>91.08</v>
      </c>
      <c r="AY19">
        <v>98.1</v>
      </c>
      <c r="AZ19">
        <v>0</v>
      </c>
      <c r="BA19">
        <v>24.22</v>
      </c>
      <c r="BB19">
        <v>21.32</v>
      </c>
      <c r="BC19">
        <v>96.89</v>
      </c>
      <c r="BD19">
        <v>96.89</v>
      </c>
      <c r="BE19">
        <v>13.69</v>
      </c>
      <c r="BF19">
        <v>48.44</v>
      </c>
      <c r="BG19">
        <v>26.870799999999999</v>
      </c>
      <c r="BH19">
        <v>24.77</v>
      </c>
      <c r="BI19">
        <v>26.87</v>
      </c>
      <c r="BJ19">
        <v>0</v>
      </c>
      <c r="BK19">
        <v>12.48</v>
      </c>
      <c r="BL19">
        <v>0</v>
      </c>
      <c r="BM19">
        <v>0</v>
      </c>
      <c r="BN19">
        <v>0</v>
      </c>
    </row>
    <row r="20" spans="1:66">
      <c r="A20" t="s">
        <v>262</v>
      </c>
      <c r="G20" t="s">
        <v>62</v>
      </c>
      <c r="H20" s="74">
        <v>469.77</v>
      </c>
      <c r="I20" s="47">
        <v>276.07</v>
      </c>
      <c r="J20" s="47">
        <v>545.85000000000014</v>
      </c>
      <c r="K20" s="47">
        <v>162.01999999999998</v>
      </c>
      <c r="L20" s="47">
        <v>10.66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242.22</v>
      </c>
      <c r="X20">
        <v>0</v>
      </c>
      <c r="Y20">
        <v>3.88</v>
      </c>
      <c r="Z20">
        <v>0</v>
      </c>
      <c r="AA20">
        <v>24.14</v>
      </c>
      <c r="AB20">
        <v>48.44</v>
      </c>
      <c r="AC20">
        <v>8.7200000000000006</v>
      </c>
      <c r="AD20">
        <v>84.47</v>
      </c>
      <c r="AE20">
        <v>0</v>
      </c>
      <c r="AF20">
        <v>0</v>
      </c>
      <c r="AG20">
        <v>1.94</v>
      </c>
      <c r="AH20">
        <v>37.43</v>
      </c>
      <c r="AI20">
        <v>37.43</v>
      </c>
      <c r="AJ20">
        <v>4.84</v>
      </c>
      <c r="AK20">
        <v>37.43</v>
      </c>
      <c r="AL20">
        <v>67.819999999999993</v>
      </c>
      <c r="AM20">
        <v>0</v>
      </c>
      <c r="AN20">
        <v>164.96</v>
      </c>
      <c r="AO20">
        <v>28.1</v>
      </c>
      <c r="AP20">
        <v>48.44</v>
      </c>
      <c r="AQ20">
        <v>0.53</v>
      </c>
      <c r="AR20">
        <v>0</v>
      </c>
      <c r="AS20">
        <v>0</v>
      </c>
      <c r="AT20">
        <v>32.700000000000003</v>
      </c>
      <c r="AU20">
        <v>38.76</v>
      </c>
      <c r="AV20">
        <v>12.48</v>
      </c>
      <c r="AW20">
        <v>11.76</v>
      </c>
      <c r="AX20">
        <v>91.08</v>
      </c>
      <c r="AY20">
        <v>98.1</v>
      </c>
      <c r="AZ20">
        <v>0</v>
      </c>
      <c r="BA20">
        <v>24.22</v>
      </c>
      <c r="BB20">
        <v>21.32</v>
      </c>
      <c r="BC20">
        <v>96.89</v>
      </c>
      <c r="BD20">
        <v>96.89</v>
      </c>
      <c r="BE20">
        <v>13.69</v>
      </c>
      <c r="BF20">
        <v>48.44</v>
      </c>
      <c r="BG20">
        <v>26.870799999999999</v>
      </c>
      <c r="BH20">
        <v>24.77</v>
      </c>
      <c r="BI20">
        <v>26.87</v>
      </c>
      <c r="BJ20">
        <v>0</v>
      </c>
      <c r="BK20">
        <v>12.48</v>
      </c>
      <c r="BL20">
        <v>0</v>
      </c>
      <c r="BM20">
        <v>0</v>
      </c>
      <c r="BN20">
        <v>0</v>
      </c>
    </row>
    <row r="21" spans="1:66">
      <c r="A21" t="s">
        <v>248</v>
      </c>
      <c r="G21" t="s">
        <v>63</v>
      </c>
      <c r="H21" s="74">
        <v>469.77</v>
      </c>
      <c r="I21" s="47">
        <v>276.07</v>
      </c>
      <c r="J21" s="47">
        <v>545.85000000000014</v>
      </c>
      <c r="K21" s="47">
        <v>162.01999999999998</v>
      </c>
      <c r="L21" s="47">
        <v>10.66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242.22</v>
      </c>
      <c r="X21">
        <v>0</v>
      </c>
      <c r="Y21">
        <v>3.88</v>
      </c>
      <c r="Z21">
        <v>0</v>
      </c>
      <c r="AA21">
        <v>24.14</v>
      </c>
      <c r="AB21">
        <v>48.44</v>
      </c>
      <c r="AC21">
        <v>8.7200000000000006</v>
      </c>
      <c r="AD21">
        <v>84.47</v>
      </c>
      <c r="AE21">
        <v>0</v>
      </c>
      <c r="AF21">
        <v>0</v>
      </c>
      <c r="AG21">
        <v>1.94</v>
      </c>
      <c r="AH21">
        <v>37.43</v>
      </c>
      <c r="AI21">
        <v>37.43</v>
      </c>
      <c r="AJ21">
        <v>4.84</v>
      </c>
      <c r="AK21">
        <v>37.43</v>
      </c>
      <c r="AL21">
        <v>67.819999999999993</v>
      </c>
      <c r="AM21">
        <v>0</v>
      </c>
      <c r="AN21">
        <v>164.96</v>
      </c>
      <c r="AO21">
        <v>28.1</v>
      </c>
      <c r="AP21">
        <v>48.44</v>
      </c>
      <c r="AQ21">
        <v>0.53</v>
      </c>
      <c r="AR21">
        <v>0</v>
      </c>
      <c r="AS21">
        <v>0</v>
      </c>
      <c r="AT21">
        <v>32.700000000000003</v>
      </c>
      <c r="AU21">
        <v>38.76</v>
      </c>
      <c r="AV21">
        <v>12.48</v>
      </c>
      <c r="AW21">
        <v>11.76</v>
      </c>
      <c r="AX21">
        <v>91.08</v>
      </c>
      <c r="AY21">
        <v>98.1</v>
      </c>
      <c r="AZ21">
        <v>0</v>
      </c>
      <c r="BA21">
        <v>24.22</v>
      </c>
      <c r="BB21">
        <v>21.32</v>
      </c>
      <c r="BC21">
        <v>96.89</v>
      </c>
      <c r="BD21">
        <v>96.89</v>
      </c>
      <c r="BE21">
        <v>13.69</v>
      </c>
      <c r="BF21">
        <v>48.44</v>
      </c>
      <c r="BG21">
        <v>26.870799999999999</v>
      </c>
      <c r="BH21">
        <v>24.77</v>
      </c>
      <c r="BI21">
        <v>26.87</v>
      </c>
      <c r="BJ21">
        <v>0</v>
      </c>
      <c r="BK21">
        <v>12.48</v>
      </c>
      <c r="BL21">
        <v>0</v>
      </c>
      <c r="BM21">
        <v>0</v>
      </c>
      <c r="BN21">
        <v>0</v>
      </c>
    </row>
    <row r="22" spans="1:66">
      <c r="A22" t="s">
        <v>249</v>
      </c>
      <c r="G22" t="s">
        <v>64</v>
      </c>
      <c r="H22" s="74">
        <v>469.77</v>
      </c>
      <c r="I22" s="47">
        <v>276.07</v>
      </c>
      <c r="J22" s="47">
        <v>545.85000000000014</v>
      </c>
      <c r="K22" s="47">
        <v>162.01999999999998</v>
      </c>
      <c r="L22" s="47">
        <v>10.66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242.22</v>
      </c>
      <c r="X22">
        <v>0</v>
      </c>
      <c r="Y22">
        <v>3.88</v>
      </c>
      <c r="Z22">
        <v>0</v>
      </c>
      <c r="AA22">
        <v>24.14</v>
      </c>
      <c r="AB22">
        <v>48.44</v>
      </c>
      <c r="AC22">
        <v>8.7200000000000006</v>
      </c>
      <c r="AD22">
        <v>84.47</v>
      </c>
      <c r="AE22">
        <v>0</v>
      </c>
      <c r="AF22">
        <v>0</v>
      </c>
      <c r="AG22">
        <v>1.94</v>
      </c>
      <c r="AH22">
        <v>37.43</v>
      </c>
      <c r="AI22">
        <v>37.43</v>
      </c>
      <c r="AJ22">
        <v>4.84</v>
      </c>
      <c r="AK22">
        <v>37.43</v>
      </c>
      <c r="AL22">
        <v>67.819999999999993</v>
      </c>
      <c r="AM22">
        <v>0</v>
      </c>
      <c r="AN22">
        <v>164.96</v>
      </c>
      <c r="AO22">
        <v>28.1</v>
      </c>
      <c r="AP22">
        <v>48.44</v>
      </c>
      <c r="AQ22">
        <v>0.53</v>
      </c>
      <c r="AR22">
        <v>0</v>
      </c>
      <c r="AS22">
        <v>0</v>
      </c>
      <c r="AT22">
        <v>32.700000000000003</v>
      </c>
      <c r="AU22">
        <v>38.76</v>
      </c>
      <c r="AV22">
        <v>12.48</v>
      </c>
      <c r="AW22">
        <v>11.76</v>
      </c>
      <c r="AX22">
        <v>91.08</v>
      </c>
      <c r="AY22">
        <v>98.1</v>
      </c>
      <c r="AZ22">
        <v>0</v>
      </c>
      <c r="BA22">
        <v>24.22</v>
      </c>
      <c r="BB22">
        <v>21.32</v>
      </c>
      <c r="BC22">
        <v>96.89</v>
      </c>
      <c r="BD22">
        <v>96.89</v>
      </c>
      <c r="BE22">
        <v>13.69</v>
      </c>
      <c r="BF22">
        <v>48.44</v>
      </c>
      <c r="BG22">
        <v>26.870799999999999</v>
      </c>
      <c r="BH22">
        <v>24.77</v>
      </c>
      <c r="BI22">
        <v>26.87</v>
      </c>
      <c r="BJ22">
        <v>0</v>
      </c>
      <c r="BK22">
        <v>12.48</v>
      </c>
      <c r="BL22">
        <v>0</v>
      </c>
      <c r="BM22">
        <v>0</v>
      </c>
      <c r="BN22">
        <v>0</v>
      </c>
    </row>
    <row r="23" spans="1:66">
      <c r="A23" t="s">
        <v>250</v>
      </c>
      <c r="G23" t="s">
        <v>65</v>
      </c>
      <c r="H23" s="74">
        <v>469.77</v>
      </c>
      <c r="I23" s="47">
        <v>232.46999999999997</v>
      </c>
      <c r="J23" s="47">
        <v>545.85000000000014</v>
      </c>
      <c r="K23" s="47">
        <v>162.01999999999998</v>
      </c>
      <c r="L23" s="47">
        <v>10.66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242.22</v>
      </c>
      <c r="X23">
        <v>0</v>
      </c>
      <c r="Y23">
        <v>3.88</v>
      </c>
      <c r="Z23">
        <v>0</v>
      </c>
      <c r="AA23">
        <v>24.14</v>
      </c>
      <c r="AB23">
        <v>48.44</v>
      </c>
      <c r="AC23">
        <v>8.7200000000000006</v>
      </c>
      <c r="AD23">
        <v>84.47</v>
      </c>
      <c r="AE23">
        <v>0</v>
      </c>
      <c r="AF23">
        <v>0</v>
      </c>
      <c r="AG23">
        <v>1.94</v>
      </c>
      <c r="AH23">
        <v>37.43</v>
      </c>
      <c r="AI23">
        <v>37.43</v>
      </c>
      <c r="AJ23">
        <v>4.84</v>
      </c>
      <c r="AK23">
        <v>37.43</v>
      </c>
      <c r="AL23">
        <v>24.22</v>
      </c>
      <c r="AM23">
        <v>0</v>
      </c>
      <c r="AN23">
        <v>164.96</v>
      </c>
      <c r="AO23">
        <v>28.1</v>
      </c>
      <c r="AP23">
        <v>48.44</v>
      </c>
      <c r="AQ23">
        <v>0.53</v>
      </c>
      <c r="AR23">
        <v>0</v>
      </c>
      <c r="AS23">
        <v>0</v>
      </c>
      <c r="AT23">
        <v>32.700000000000003</v>
      </c>
      <c r="AU23">
        <v>38.76</v>
      </c>
      <c r="AV23">
        <v>12.48</v>
      </c>
      <c r="AW23">
        <v>11.76</v>
      </c>
      <c r="AX23">
        <v>91.08</v>
      </c>
      <c r="AY23">
        <v>98.1</v>
      </c>
      <c r="AZ23">
        <v>0</v>
      </c>
      <c r="BA23">
        <v>24.22</v>
      </c>
      <c r="BB23">
        <v>21.32</v>
      </c>
      <c r="BC23">
        <v>96.89</v>
      </c>
      <c r="BD23">
        <v>96.89</v>
      </c>
      <c r="BE23">
        <v>13.69</v>
      </c>
      <c r="BF23">
        <v>48.44</v>
      </c>
      <c r="BG23">
        <v>26.870799999999999</v>
      </c>
      <c r="BH23">
        <v>24.77</v>
      </c>
      <c r="BI23">
        <v>26.87</v>
      </c>
      <c r="BJ23">
        <v>0</v>
      </c>
      <c r="BK23">
        <v>12.48</v>
      </c>
      <c r="BL23">
        <v>0</v>
      </c>
      <c r="BM23">
        <v>0</v>
      </c>
      <c r="BN23">
        <v>0</v>
      </c>
    </row>
    <row r="24" spans="1:66">
      <c r="A24" t="s">
        <v>251</v>
      </c>
      <c r="G24" t="s">
        <v>66</v>
      </c>
      <c r="H24" s="74">
        <v>469.77</v>
      </c>
      <c r="I24" s="47">
        <v>232.46999999999997</v>
      </c>
      <c r="J24" s="47">
        <v>545.85000000000014</v>
      </c>
      <c r="K24" s="47">
        <v>162.01999999999998</v>
      </c>
      <c r="L24" s="47">
        <v>10.66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242.22</v>
      </c>
      <c r="X24">
        <v>0</v>
      </c>
      <c r="Y24">
        <v>3.88</v>
      </c>
      <c r="Z24">
        <v>0</v>
      </c>
      <c r="AA24">
        <v>24.14</v>
      </c>
      <c r="AB24">
        <v>48.44</v>
      </c>
      <c r="AC24">
        <v>8.7200000000000006</v>
      </c>
      <c r="AD24">
        <v>84.47</v>
      </c>
      <c r="AE24">
        <v>0</v>
      </c>
      <c r="AF24">
        <v>0</v>
      </c>
      <c r="AG24">
        <v>1.94</v>
      </c>
      <c r="AH24">
        <v>37.43</v>
      </c>
      <c r="AI24">
        <v>37.43</v>
      </c>
      <c r="AJ24">
        <v>4.84</v>
      </c>
      <c r="AK24">
        <v>37.43</v>
      </c>
      <c r="AL24">
        <v>24.22</v>
      </c>
      <c r="AM24">
        <v>0</v>
      </c>
      <c r="AN24">
        <v>164.96</v>
      </c>
      <c r="AO24">
        <v>28.1</v>
      </c>
      <c r="AP24">
        <v>48.44</v>
      </c>
      <c r="AQ24">
        <v>0.53</v>
      </c>
      <c r="AR24">
        <v>0</v>
      </c>
      <c r="AS24">
        <v>0</v>
      </c>
      <c r="AT24">
        <v>32.700000000000003</v>
      </c>
      <c r="AU24">
        <v>38.76</v>
      </c>
      <c r="AV24">
        <v>12.48</v>
      </c>
      <c r="AW24">
        <v>11.76</v>
      </c>
      <c r="AX24">
        <v>91.08</v>
      </c>
      <c r="AY24">
        <v>98.1</v>
      </c>
      <c r="AZ24">
        <v>0</v>
      </c>
      <c r="BA24">
        <v>24.22</v>
      </c>
      <c r="BB24">
        <v>21.32</v>
      </c>
      <c r="BC24">
        <v>96.89</v>
      </c>
      <c r="BD24">
        <v>96.89</v>
      </c>
      <c r="BE24">
        <v>13.69</v>
      </c>
      <c r="BF24">
        <v>48.44</v>
      </c>
      <c r="BG24">
        <v>26.870799999999999</v>
      </c>
      <c r="BH24">
        <v>24.77</v>
      </c>
      <c r="BI24">
        <v>26.87</v>
      </c>
      <c r="BJ24">
        <v>0</v>
      </c>
      <c r="BK24">
        <v>12.48</v>
      </c>
      <c r="BL24">
        <v>0</v>
      </c>
      <c r="BM24">
        <v>0</v>
      </c>
      <c r="BN24">
        <v>0</v>
      </c>
    </row>
    <row r="25" spans="1:66">
      <c r="A25" t="s">
        <v>252</v>
      </c>
      <c r="G25" t="s">
        <v>67</v>
      </c>
      <c r="H25" s="74">
        <v>469.77</v>
      </c>
      <c r="I25" s="47">
        <v>232.46999999999997</v>
      </c>
      <c r="J25" s="47">
        <v>545.85000000000014</v>
      </c>
      <c r="K25" s="47">
        <v>162.01999999999998</v>
      </c>
      <c r="L25" s="47">
        <v>10.66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242.22</v>
      </c>
      <c r="X25">
        <v>0</v>
      </c>
      <c r="Y25">
        <v>3.88</v>
      </c>
      <c r="Z25">
        <v>0</v>
      </c>
      <c r="AA25">
        <v>24.14</v>
      </c>
      <c r="AB25">
        <v>48.44</v>
      </c>
      <c r="AC25">
        <v>8.7200000000000006</v>
      </c>
      <c r="AD25">
        <v>84.47</v>
      </c>
      <c r="AE25">
        <v>0</v>
      </c>
      <c r="AF25">
        <v>0</v>
      </c>
      <c r="AG25">
        <v>1.94</v>
      </c>
      <c r="AH25">
        <v>37.43</v>
      </c>
      <c r="AI25">
        <v>37.43</v>
      </c>
      <c r="AJ25">
        <v>4.84</v>
      </c>
      <c r="AK25">
        <v>37.43</v>
      </c>
      <c r="AL25">
        <v>24.22</v>
      </c>
      <c r="AM25">
        <v>0</v>
      </c>
      <c r="AN25">
        <v>164.96</v>
      </c>
      <c r="AO25">
        <v>28.1</v>
      </c>
      <c r="AP25">
        <v>48.44</v>
      </c>
      <c r="AQ25">
        <v>0.53</v>
      </c>
      <c r="AR25">
        <v>0</v>
      </c>
      <c r="AS25">
        <v>0</v>
      </c>
      <c r="AT25">
        <v>32.700000000000003</v>
      </c>
      <c r="AU25">
        <v>38.76</v>
      </c>
      <c r="AV25">
        <v>12.48</v>
      </c>
      <c r="AW25">
        <v>11.76</v>
      </c>
      <c r="AX25">
        <v>91.08</v>
      </c>
      <c r="AY25">
        <v>98.1</v>
      </c>
      <c r="AZ25">
        <v>0</v>
      </c>
      <c r="BA25">
        <v>24.22</v>
      </c>
      <c r="BB25">
        <v>21.32</v>
      </c>
      <c r="BC25">
        <v>96.89</v>
      </c>
      <c r="BD25">
        <v>96.89</v>
      </c>
      <c r="BE25">
        <v>13.69</v>
      </c>
      <c r="BF25">
        <v>48.44</v>
      </c>
      <c r="BG25">
        <v>26.870799999999999</v>
      </c>
      <c r="BH25">
        <v>24.77</v>
      </c>
      <c r="BI25">
        <v>26.87</v>
      </c>
      <c r="BJ25">
        <v>0</v>
      </c>
      <c r="BK25">
        <v>12.48</v>
      </c>
      <c r="BL25">
        <v>0</v>
      </c>
      <c r="BM25">
        <v>0</v>
      </c>
      <c r="BN25">
        <v>0</v>
      </c>
    </row>
    <row r="26" spans="1:66">
      <c r="A26" t="s">
        <v>253</v>
      </c>
      <c r="G26" t="s">
        <v>68</v>
      </c>
      <c r="H26" s="74">
        <v>468.8</v>
      </c>
      <c r="I26" s="47">
        <v>232.46999999999997</v>
      </c>
      <c r="J26" s="47">
        <v>545.85000000000014</v>
      </c>
      <c r="K26" s="47">
        <v>162.01999999999998</v>
      </c>
      <c r="L26" s="47">
        <v>10.66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242.22</v>
      </c>
      <c r="X26">
        <v>0</v>
      </c>
      <c r="Y26">
        <v>3.88</v>
      </c>
      <c r="Z26">
        <v>0</v>
      </c>
      <c r="AA26">
        <v>24.14</v>
      </c>
      <c r="AB26">
        <v>48.44</v>
      </c>
      <c r="AC26">
        <v>7.75</v>
      </c>
      <c r="AD26">
        <v>84.47</v>
      </c>
      <c r="AE26">
        <v>0</v>
      </c>
      <c r="AF26">
        <v>0</v>
      </c>
      <c r="AG26">
        <v>1.94</v>
      </c>
      <c r="AH26">
        <v>37.43</v>
      </c>
      <c r="AI26">
        <v>37.43</v>
      </c>
      <c r="AJ26">
        <v>4.84</v>
      </c>
      <c r="AK26">
        <v>37.43</v>
      </c>
      <c r="AL26">
        <v>24.22</v>
      </c>
      <c r="AM26">
        <v>0</v>
      </c>
      <c r="AN26">
        <v>164.96</v>
      </c>
      <c r="AO26">
        <v>28.1</v>
      </c>
      <c r="AP26">
        <v>48.44</v>
      </c>
      <c r="AQ26">
        <v>0.53</v>
      </c>
      <c r="AR26">
        <v>0</v>
      </c>
      <c r="AS26">
        <v>0</v>
      </c>
      <c r="AT26">
        <v>32.700000000000003</v>
      </c>
      <c r="AU26">
        <v>38.76</v>
      </c>
      <c r="AV26">
        <v>12.48</v>
      </c>
      <c r="AW26">
        <v>11.76</v>
      </c>
      <c r="AX26">
        <v>91.08</v>
      </c>
      <c r="AY26">
        <v>98.1</v>
      </c>
      <c r="AZ26">
        <v>0</v>
      </c>
      <c r="BA26">
        <v>24.22</v>
      </c>
      <c r="BB26">
        <v>21.32</v>
      </c>
      <c r="BC26">
        <v>96.89</v>
      </c>
      <c r="BD26">
        <v>96.89</v>
      </c>
      <c r="BE26">
        <v>13.69</v>
      </c>
      <c r="BF26">
        <v>48.44</v>
      </c>
      <c r="BG26">
        <v>26.870799999999999</v>
      </c>
      <c r="BH26">
        <v>24.77</v>
      </c>
      <c r="BI26">
        <v>26.87</v>
      </c>
      <c r="BJ26">
        <v>0</v>
      </c>
      <c r="BK26">
        <v>12.48</v>
      </c>
      <c r="BL26">
        <v>0</v>
      </c>
      <c r="BM26">
        <v>0</v>
      </c>
      <c r="BN26">
        <v>0</v>
      </c>
    </row>
    <row r="27" spans="1:66">
      <c r="A27" t="s">
        <v>254</v>
      </c>
      <c r="G27" t="s">
        <v>69</v>
      </c>
      <c r="H27" s="74">
        <v>370.8</v>
      </c>
      <c r="I27" s="47">
        <v>199.76999999999998</v>
      </c>
      <c r="J27" s="47">
        <v>545.85000000000014</v>
      </c>
      <c r="K27" s="47">
        <v>162.01999999999998</v>
      </c>
      <c r="L27" s="47">
        <v>10.66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242.22</v>
      </c>
      <c r="X27">
        <v>0</v>
      </c>
      <c r="Y27">
        <v>3.88</v>
      </c>
      <c r="Z27">
        <v>0</v>
      </c>
      <c r="AA27">
        <v>24.14</v>
      </c>
      <c r="AB27">
        <v>48.44</v>
      </c>
      <c r="AC27">
        <v>7.75</v>
      </c>
      <c r="AD27">
        <v>84.47</v>
      </c>
      <c r="AE27">
        <v>0</v>
      </c>
      <c r="AF27">
        <v>0</v>
      </c>
      <c r="AG27">
        <v>1.94</v>
      </c>
      <c r="AH27">
        <v>37.43</v>
      </c>
      <c r="AI27">
        <v>37.43</v>
      </c>
      <c r="AJ27">
        <v>4.84</v>
      </c>
      <c r="AK27">
        <v>37.43</v>
      </c>
      <c r="AL27">
        <v>24.22</v>
      </c>
      <c r="AM27">
        <v>0</v>
      </c>
      <c r="AN27">
        <v>164.96</v>
      </c>
      <c r="AO27">
        <v>28.1</v>
      </c>
      <c r="AP27">
        <v>48.44</v>
      </c>
      <c r="AQ27">
        <v>0.63</v>
      </c>
      <c r="AR27">
        <v>0</v>
      </c>
      <c r="AS27">
        <v>0</v>
      </c>
      <c r="AT27">
        <v>0</v>
      </c>
      <c r="AU27">
        <v>38.76</v>
      </c>
      <c r="AV27">
        <v>12.48</v>
      </c>
      <c r="AW27">
        <v>11.76</v>
      </c>
      <c r="AX27">
        <v>91.08</v>
      </c>
      <c r="AY27">
        <v>0</v>
      </c>
      <c r="AZ27">
        <v>0</v>
      </c>
      <c r="BA27">
        <v>24.22</v>
      </c>
      <c r="BB27">
        <v>21.32</v>
      </c>
      <c r="BC27">
        <v>96.89</v>
      </c>
      <c r="BD27">
        <v>96.89</v>
      </c>
      <c r="BE27">
        <v>13.69</v>
      </c>
      <c r="BF27">
        <v>48.44</v>
      </c>
      <c r="BG27">
        <v>26.870799999999999</v>
      </c>
      <c r="BH27">
        <v>24.77</v>
      </c>
      <c r="BI27">
        <v>26.87</v>
      </c>
      <c r="BJ27">
        <v>0</v>
      </c>
      <c r="BK27">
        <v>12.48</v>
      </c>
      <c r="BL27">
        <v>0</v>
      </c>
      <c r="BM27">
        <v>0</v>
      </c>
      <c r="BN27">
        <v>0</v>
      </c>
    </row>
    <row r="28" spans="1:66">
      <c r="A28" t="s">
        <v>255</v>
      </c>
      <c r="G28" t="s">
        <v>70</v>
      </c>
      <c r="H28" s="74">
        <v>370.8</v>
      </c>
      <c r="I28" s="47">
        <v>199.76999999999998</v>
      </c>
      <c r="J28" s="47">
        <v>545.85000000000014</v>
      </c>
      <c r="K28" s="47">
        <v>162.01999999999998</v>
      </c>
      <c r="L28" s="47">
        <v>10.66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242.22</v>
      </c>
      <c r="X28">
        <v>0</v>
      </c>
      <c r="Y28">
        <v>3.88</v>
      </c>
      <c r="Z28">
        <v>0</v>
      </c>
      <c r="AA28">
        <v>24.14</v>
      </c>
      <c r="AB28">
        <v>48.44</v>
      </c>
      <c r="AC28">
        <v>7.75</v>
      </c>
      <c r="AD28">
        <v>84.47</v>
      </c>
      <c r="AE28">
        <v>0</v>
      </c>
      <c r="AF28">
        <v>0</v>
      </c>
      <c r="AG28">
        <v>1.94</v>
      </c>
      <c r="AH28">
        <v>37.43</v>
      </c>
      <c r="AI28">
        <v>37.43</v>
      </c>
      <c r="AJ28">
        <v>4.84</v>
      </c>
      <c r="AK28">
        <v>37.43</v>
      </c>
      <c r="AL28">
        <v>24.22</v>
      </c>
      <c r="AM28">
        <v>0</v>
      </c>
      <c r="AN28">
        <v>164.96</v>
      </c>
      <c r="AO28">
        <v>28.1</v>
      </c>
      <c r="AP28">
        <v>48.44</v>
      </c>
      <c r="AQ28">
        <v>0.63</v>
      </c>
      <c r="AR28">
        <v>0</v>
      </c>
      <c r="AS28">
        <v>0</v>
      </c>
      <c r="AT28">
        <v>0</v>
      </c>
      <c r="AU28">
        <v>38.76</v>
      </c>
      <c r="AV28">
        <v>12.48</v>
      </c>
      <c r="AW28">
        <v>11.76</v>
      </c>
      <c r="AX28">
        <v>91.08</v>
      </c>
      <c r="AY28">
        <v>0</v>
      </c>
      <c r="AZ28">
        <v>0</v>
      </c>
      <c r="BA28">
        <v>24.22</v>
      </c>
      <c r="BB28">
        <v>21.32</v>
      </c>
      <c r="BC28">
        <v>96.89</v>
      </c>
      <c r="BD28">
        <v>96.89</v>
      </c>
      <c r="BE28">
        <v>13.69</v>
      </c>
      <c r="BF28">
        <v>48.44</v>
      </c>
      <c r="BG28">
        <v>26.870799999999999</v>
      </c>
      <c r="BH28">
        <v>24.77</v>
      </c>
      <c r="BI28">
        <v>26.87</v>
      </c>
      <c r="BJ28">
        <v>0</v>
      </c>
      <c r="BK28">
        <v>12.48</v>
      </c>
      <c r="BL28">
        <v>0</v>
      </c>
      <c r="BM28">
        <v>0</v>
      </c>
      <c r="BN28">
        <v>0</v>
      </c>
    </row>
    <row r="29" spans="1:66">
      <c r="A29" t="s">
        <v>263</v>
      </c>
      <c r="G29" t="s">
        <v>71</v>
      </c>
      <c r="H29" s="74">
        <v>370.8</v>
      </c>
      <c r="I29" s="47">
        <v>199.76999999999998</v>
      </c>
      <c r="J29" s="47">
        <v>545.85000000000014</v>
      </c>
      <c r="K29" s="47">
        <v>162.01999999999998</v>
      </c>
      <c r="L29" s="47">
        <v>10.66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242.22</v>
      </c>
      <c r="X29">
        <v>0</v>
      </c>
      <c r="Y29">
        <v>3.88</v>
      </c>
      <c r="Z29">
        <v>0</v>
      </c>
      <c r="AA29">
        <v>24.14</v>
      </c>
      <c r="AB29">
        <v>48.44</v>
      </c>
      <c r="AC29">
        <v>7.75</v>
      </c>
      <c r="AD29">
        <v>84.47</v>
      </c>
      <c r="AE29">
        <v>0</v>
      </c>
      <c r="AF29">
        <v>0</v>
      </c>
      <c r="AG29">
        <v>1.94</v>
      </c>
      <c r="AH29">
        <v>37.43</v>
      </c>
      <c r="AI29">
        <v>37.43</v>
      </c>
      <c r="AJ29">
        <v>4.84</v>
      </c>
      <c r="AK29">
        <v>37.43</v>
      </c>
      <c r="AL29">
        <v>24.22</v>
      </c>
      <c r="AM29">
        <v>0</v>
      </c>
      <c r="AN29">
        <v>164.96</v>
      </c>
      <c r="AO29">
        <v>28.1</v>
      </c>
      <c r="AP29">
        <v>48.44</v>
      </c>
      <c r="AQ29">
        <v>0.63</v>
      </c>
      <c r="AR29">
        <v>0</v>
      </c>
      <c r="AS29">
        <v>0</v>
      </c>
      <c r="AT29">
        <v>0</v>
      </c>
      <c r="AU29">
        <v>38.76</v>
      </c>
      <c r="AV29">
        <v>12.48</v>
      </c>
      <c r="AW29">
        <v>11.76</v>
      </c>
      <c r="AX29">
        <v>91.08</v>
      </c>
      <c r="AY29">
        <v>0</v>
      </c>
      <c r="AZ29">
        <v>0</v>
      </c>
      <c r="BA29">
        <v>24.22</v>
      </c>
      <c r="BB29">
        <v>21.32</v>
      </c>
      <c r="BC29">
        <v>96.89</v>
      </c>
      <c r="BD29">
        <v>96.89</v>
      </c>
      <c r="BE29">
        <v>13.69</v>
      </c>
      <c r="BF29">
        <v>48.44</v>
      </c>
      <c r="BG29">
        <v>26.870799999999999</v>
      </c>
      <c r="BH29">
        <v>24.77</v>
      </c>
      <c r="BI29">
        <v>26.87</v>
      </c>
      <c r="BJ29">
        <v>0</v>
      </c>
      <c r="BK29">
        <v>12.48</v>
      </c>
      <c r="BL29">
        <v>0</v>
      </c>
      <c r="BM29">
        <v>0</v>
      </c>
      <c r="BN29">
        <v>0</v>
      </c>
    </row>
    <row r="30" spans="1:66">
      <c r="A30" t="s">
        <v>264</v>
      </c>
      <c r="G30" t="s">
        <v>72</v>
      </c>
      <c r="H30" s="74">
        <v>370.8</v>
      </c>
      <c r="I30" s="47">
        <v>199.76999999999998</v>
      </c>
      <c r="J30" s="47">
        <v>545.85000000000014</v>
      </c>
      <c r="K30" s="47">
        <v>162.01999999999998</v>
      </c>
      <c r="L30" s="47">
        <v>10.82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242.22</v>
      </c>
      <c r="X30">
        <v>0</v>
      </c>
      <c r="Y30">
        <v>3.88</v>
      </c>
      <c r="Z30">
        <v>0</v>
      </c>
      <c r="AA30">
        <v>24.14</v>
      </c>
      <c r="AB30">
        <v>48.44</v>
      </c>
      <c r="AC30">
        <v>7.75</v>
      </c>
      <c r="AD30">
        <v>84.47</v>
      </c>
      <c r="AE30">
        <v>0</v>
      </c>
      <c r="AF30">
        <v>0</v>
      </c>
      <c r="AG30">
        <v>1.94</v>
      </c>
      <c r="AH30">
        <v>37.43</v>
      </c>
      <c r="AI30">
        <v>37.43</v>
      </c>
      <c r="AJ30">
        <v>4.84</v>
      </c>
      <c r="AK30">
        <v>37.43</v>
      </c>
      <c r="AL30">
        <v>24.22</v>
      </c>
      <c r="AM30">
        <v>0</v>
      </c>
      <c r="AN30">
        <v>164.96</v>
      </c>
      <c r="AO30">
        <v>28.1</v>
      </c>
      <c r="AP30">
        <v>48.44</v>
      </c>
      <c r="AQ30">
        <v>0.63</v>
      </c>
      <c r="AR30">
        <v>0</v>
      </c>
      <c r="AS30">
        <v>0</v>
      </c>
      <c r="AT30">
        <v>0</v>
      </c>
      <c r="AU30">
        <v>38.76</v>
      </c>
      <c r="AV30">
        <v>12.48</v>
      </c>
      <c r="AW30">
        <v>11.76</v>
      </c>
      <c r="AX30">
        <v>91.08</v>
      </c>
      <c r="AY30">
        <v>0</v>
      </c>
      <c r="AZ30">
        <v>0</v>
      </c>
      <c r="BA30">
        <v>24.22</v>
      </c>
      <c r="BB30">
        <v>21.32</v>
      </c>
      <c r="BC30">
        <v>96.89</v>
      </c>
      <c r="BD30">
        <v>96.89</v>
      </c>
      <c r="BE30">
        <v>13.69</v>
      </c>
      <c r="BF30">
        <v>48.44</v>
      </c>
      <c r="BG30">
        <v>26.870799999999999</v>
      </c>
      <c r="BH30">
        <v>24.77</v>
      </c>
      <c r="BI30">
        <v>26.87</v>
      </c>
      <c r="BJ30">
        <v>0</v>
      </c>
      <c r="BK30">
        <v>12.48</v>
      </c>
      <c r="BL30">
        <v>0</v>
      </c>
      <c r="BM30">
        <v>0.16</v>
      </c>
      <c r="BN30">
        <v>0</v>
      </c>
    </row>
    <row r="31" spans="1:66">
      <c r="A31" t="s">
        <v>274</v>
      </c>
      <c r="G31" t="s">
        <v>73</v>
      </c>
      <c r="H31" s="74">
        <v>370.9</v>
      </c>
      <c r="I31" s="47">
        <v>199.76999999999998</v>
      </c>
      <c r="J31" s="47">
        <v>549.55000000000007</v>
      </c>
      <c r="K31" s="47">
        <v>162.01999999999998</v>
      </c>
      <c r="L31" s="47">
        <v>11.25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242.22</v>
      </c>
      <c r="X31">
        <v>0</v>
      </c>
      <c r="Y31">
        <v>3.88</v>
      </c>
      <c r="Z31">
        <v>0</v>
      </c>
      <c r="AA31">
        <v>24.14</v>
      </c>
      <c r="AB31">
        <v>48.44</v>
      </c>
      <c r="AC31">
        <v>7.75</v>
      </c>
      <c r="AD31">
        <v>84.47</v>
      </c>
      <c r="AE31">
        <v>0</v>
      </c>
      <c r="AF31">
        <v>0</v>
      </c>
      <c r="AG31">
        <v>1.94</v>
      </c>
      <c r="AH31">
        <v>37.43</v>
      </c>
      <c r="AI31">
        <v>37.43</v>
      </c>
      <c r="AJ31">
        <v>4.84</v>
      </c>
      <c r="AK31">
        <v>37.43</v>
      </c>
      <c r="AL31">
        <v>24.22</v>
      </c>
      <c r="AM31">
        <v>0</v>
      </c>
      <c r="AN31">
        <v>164.96</v>
      </c>
      <c r="AO31">
        <v>28.1</v>
      </c>
      <c r="AP31">
        <v>48.44</v>
      </c>
      <c r="AQ31">
        <v>0.73</v>
      </c>
      <c r="AR31">
        <v>0</v>
      </c>
      <c r="AS31">
        <v>0</v>
      </c>
      <c r="AT31">
        <v>0</v>
      </c>
      <c r="AU31">
        <v>38.76</v>
      </c>
      <c r="AV31">
        <v>12.48</v>
      </c>
      <c r="AW31">
        <v>11.76</v>
      </c>
      <c r="AX31">
        <v>91.08</v>
      </c>
      <c r="AY31">
        <v>0</v>
      </c>
      <c r="AZ31">
        <v>0</v>
      </c>
      <c r="BA31">
        <v>24.22</v>
      </c>
      <c r="BB31">
        <v>21.32</v>
      </c>
      <c r="BC31">
        <v>96.89</v>
      </c>
      <c r="BD31">
        <v>96.89</v>
      </c>
      <c r="BE31">
        <v>17.39</v>
      </c>
      <c r="BF31">
        <v>48.44</v>
      </c>
      <c r="BG31">
        <v>26.870799999999999</v>
      </c>
      <c r="BH31">
        <v>24.77</v>
      </c>
      <c r="BI31">
        <v>26.87</v>
      </c>
      <c r="BJ31">
        <v>0</v>
      </c>
      <c r="BK31">
        <v>12.48</v>
      </c>
      <c r="BL31">
        <v>0</v>
      </c>
      <c r="BM31">
        <v>0.59</v>
      </c>
      <c r="BN31">
        <v>0</v>
      </c>
    </row>
    <row r="32" spans="1:66">
      <c r="A32" t="s">
        <v>275</v>
      </c>
      <c r="G32" t="s">
        <v>74</v>
      </c>
      <c r="H32" s="74">
        <v>370.9</v>
      </c>
      <c r="I32" s="47">
        <v>199.76999999999998</v>
      </c>
      <c r="J32" s="47">
        <v>549.55000000000007</v>
      </c>
      <c r="K32" s="47">
        <v>162.01999999999998</v>
      </c>
      <c r="L32" s="47">
        <v>11.540000000000001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242.22</v>
      </c>
      <c r="X32">
        <v>0</v>
      </c>
      <c r="Y32">
        <v>3.88</v>
      </c>
      <c r="Z32">
        <v>0</v>
      </c>
      <c r="AA32">
        <v>24.14</v>
      </c>
      <c r="AB32">
        <v>48.44</v>
      </c>
      <c r="AC32">
        <v>7.75</v>
      </c>
      <c r="AD32">
        <v>84.47</v>
      </c>
      <c r="AE32">
        <v>0</v>
      </c>
      <c r="AF32">
        <v>0</v>
      </c>
      <c r="AG32">
        <v>1.94</v>
      </c>
      <c r="AH32">
        <v>37.43</v>
      </c>
      <c r="AI32">
        <v>37.43</v>
      </c>
      <c r="AJ32">
        <v>4.84</v>
      </c>
      <c r="AK32">
        <v>37.43</v>
      </c>
      <c r="AL32">
        <v>24.22</v>
      </c>
      <c r="AM32">
        <v>0</v>
      </c>
      <c r="AN32">
        <v>164.96</v>
      </c>
      <c r="AO32">
        <v>28.1</v>
      </c>
      <c r="AP32">
        <v>48.44</v>
      </c>
      <c r="AQ32">
        <v>0.73</v>
      </c>
      <c r="AR32">
        <v>0</v>
      </c>
      <c r="AS32">
        <v>0</v>
      </c>
      <c r="AT32">
        <v>0</v>
      </c>
      <c r="AU32">
        <v>38.76</v>
      </c>
      <c r="AV32">
        <v>12.48</v>
      </c>
      <c r="AW32">
        <v>11.76</v>
      </c>
      <c r="AX32">
        <v>91.08</v>
      </c>
      <c r="AY32">
        <v>0</v>
      </c>
      <c r="AZ32">
        <v>0</v>
      </c>
      <c r="BA32">
        <v>24.22</v>
      </c>
      <c r="BB32">
        <v>21.32</v>
      </c>
      <c r="BC32">
        <v>96.89</v>
      </c>
      <c r="BD32">
        <v>96.89</v>
      </c>
      <c r="BE32">
        <v>17.39</v>
      </c>
      <c r="BF32">
        <v>48.44</v>
      </c>
      <c r="BG32">
        <v>26.870799999999999</v>
      </c>
      <c r="BH32">
        <v>24.77</v>
      </c>
      <c r="BI32">
        <v>26.87</v>
      </c>
      <c r="BJ32">
        <v>0</v>
      </c>
      <c r="BK32">
        <v>12.48</v>
      </c>
      <c r="BL32">
        <v>0</v>
      </c>
      <c r="BM32">
        <v>0.88</v>
      </c>
      <c r="BN32">
        <v>0</v>
      </c>
    </row>
    <row r="33" spans="1:66">
      <c r="A33" t="s">
        <v>276</v>
      </c>
      <c r="G33" t="s">
        <v>75</v>
      </c>
      <c r="H33" s="74">
        <v>370.9</v>
      </c>
      <c r="I33" s="47">
        <v>199.76999999999998</v>
      </c>
      <c r="J33" s="47">
        <v>549.55000000000007</v>
      </c>
      <c r="K33" s="47">
        <v>162.01999999999998</v>
      </c>
      <c r="L33" s="47">
        <v>11.540000000000001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242.22</v>
      </c>
      <c r="X33">
        <v>0</v>
      </c>
      <c r="Y33">
        <v>3.88</v>
      </c>
      <c r="Z33">
        <v>0</v>
      </c>
      <c r="AA33">
        <v>24.14</v>
      </c>
      <c r="AB33">
        <v>48.44</v>
      </c>
      <c r="AC33">
        <v>7.75</v>
      </c>
      <c r="AD33">
        <v>84.47</v>
      </c>
      <c r="AE33">
        <v>0</v>
      </c>
      <c r="AF33">
        <v>0</v>
      </c>
      <c r="AG33">
        <v>1.94</v>
      </c>
      <c r="AH33">
        <v>37.43</v>
      </c>
      <c r="AI33">
        <v>37.43</v>
      </c>
      <c r="AJ33">
        <v>4.84</v>
      </c>
      <c r="AK33">
        <v>37.43</v>
      </c>
      <c r="AL33">
        <v>24.22</v>
      </c>
      <c r="AM33">
        <v>0</v>
      </c>
      <c r="AN33">
        <v>164.96</v>
      </c>
      <c r="AO33">
        <v>28.1</v>
      </c>
      <c r="AP33">
        <v>48.44</v>
      </c>
      <c r="AQ33">
        <v>0.73</v>
      </c>
      <c r="AR33">
        <v>0</v>
      </c>
      <c r="AS33">
        <v>0</v>
      </c>
      <c r="AT33">
        <v>0</v>
      </c>
      <c r="AU33">
        <v>38.76</v>
      </c>
      <c r="AV33">
        <v>12.48</v>
      </c>
      <c r="AW33">
        <v>11.76</v>
      </c>
      <c r="AX33">
        <v>91.08</v>
      </c>
      <c r="AY33">
        <v>0</v>
      </c>
      <c r="AZ33">
        <v>0</v>
      </c>
      <c r="BA33">
        <v>24.22</v>
      </c>
      <c r="BB33">
        <v>21.32</v>
      </c>
      <c r="BC33">
        <v>96.89</v>
      </c>
      <c r="BD33">
        <v>96.89</v>
      </c>
      <c r="BE33">
        <v>17.39</v>
      </c>
      <c r="BF33">
        <v>48.44</v>
      </c>
      <c r="BG33">
        <v>26.870799999999999</v>
      </c>
      <c r="BH33">
        <v>24.77</v>
      </c>
      <c r="BI33">
        <v>26.87</v>
      </c>
      <c r="BJ33">
        <v>0</v>
      </c>
      <c r="BK33">
        <v>12.48</v>
      </c>
      <c r="BL33">
        <v>0</v>
      </c>
      <c r="BM33">
        <v>0.88</v>
      </c>
      <c r="BN33">
        <v>0</v>
      </c>
    </row>
    <row r="34" spans="1:66">
      <c r="A34" t="s">
        <v>277</v>
      </c>
      <c r="G34" t="s">
        <v>76</v>
      </c>
      <c r="H34" s="74">
        <v>370.9</v>
      </c>
      <c r="I34" s="47">
        <v>199.76999999999998</v>
      </c>
      <c r="J34" s="47">
        <v>549.55000000000007</v>
      </c>
      <c r="K34" s="47">
        <v>162.01999999999998</v>
      </c>
      <c r="L34" s="47">
        <v>12.21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242.22</v>
      </c>
      <c r="X34">
        <v>0</v>
      </c>
      <c r="Y34">
        <v>3.88</v>
      </c>
      <c r="Z34">
        <v>0</v>
      </c>
      <c r="AA34">
        <v>24.14</v>
      </c>
      <c r="AB34">
        <v>48.44</v>
      </c>
      <c r="AC34">
        <v>7.75</v>
      </c>
      <c r="AD34">
        <v>84.47</v>
      </c>
      <c r="AE34">
        <v>0</v>
      </c>
      <c r="AF34">
        <v>0</v>
      </c>
      <c r="AG34">
        <v>1.94</v>
      </c>
      <c r="AH34">
        <v>37.43</v>
      </c>
      <c r="AI34">
        <v>37.43</v>
      </c>
      <c r="AJ34">
        <v>4.84</v>
      </c>
      <c r="AK34">
        <v>37.43</v>
      </c>
      <c r="AL34">
        <v>24.22</v>
      </c>
      <c r="AM34">
        <v>0</v>
      </c>
      <c r="AN34">
        <v>164.96</v>
      </c>
      <c r="AO34">
        <v>28.1</v>
      </c>
      <c r="AP34">
        <v>48.44</v>
      </c>
      <c r="AQ34">
        <v>0.73</v>
      </c>
      <c r="AR34">
        <v>0</v>
      </c>
      <c r="AS34">
        <v>0</v>
      </c>
      <c r="AT34">
        <v>0</v>
      </c>
      <c r="AU34">
        <v>38.76</v>
      </c>
      <c r="AV34">
        <v>12.48</v>
      </c>
      <c r="AW34">
        <v>11.76</v>
      </c>
      <c r="AX34">
        <v>91.08</v>
      </c>
      <c r="AY34">
        <v>0</v>
      </c>
      <c r="AZ34">
        <v>0</v>
      </c>
      <c r="BA34">
        <v>24.22</v>
      </c>
      <c r="BB34">
        <v>21.32</v>
      </c>
      <c r="BC34">
        <v>96.89</v>
      </c>
      <c r="BD34">
        <v>96.89</v>
      </c>
      <c r="BE34">
        <v>17.39</v>
      </c>
      <c r="BF34">
        <v>48.44</v>
      </c>
      <c r="BG34">
        <v>26.870799999999999</v>
      </c>
      <c r="BH34">
        <v>24.77</v>
      </c>
      <c r="BI34">
        <v>26.87</v>
      </c>
      <c r="BJ34">
        <v>0</v>
      </c>
      <c r="BK34">
        <v>12.48</v>
      </c>
      <c r="BL34">
        <v>0</v>
      </c>
      <c r="BM34">
        <v>1.55</v>
      </c>
      <c r="BN34">
        <v>0</v>
      </c>
    </row>
    <row r="35" spans="1:66">
      <c r="A35" t="s">
        <v>279</v>
      </c>
      <c r="G35" t="s">
        <v>77</v>
      </c>
      <c r="H35" s="74">
        <v>372.11</v>
      </c>
      <c r="I35" s="47">
        <v>199.76999999999998</v>
      </c>
      <c r="J35" s="47">
        <v>549.09</v>
      </c>
      <c r="K35" s="47">
        <v>204.64999999999998</v>
      </c>
      <c r="L35" s="47">
        <v>12.66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242.22</v>
      </c>
      <c r="X35">
        <v>0</v>
      </c>
      <c r="Y35">
        <v>3.88</v>
      </c>
      <c r="Z35">
        <v>0</v>
      </c>
      <c r="AA35">
        <v>24.14</v>
      </c>
      <c r="AB35">
        <v>48.44</v>
      </c>
      <c r="AC35">
        <v>8.7200000000000006</v>
      </c>
      <c r="AD35">
        <v>84.47</v>
      </c>
      <c r="AE35">
        <v>0</v>
      </c>
      <c r="AF35">
        <v>0</v>
      </c>
      <c r="AG35">
        <v>1.94</v>
      </c>
      <c r="AH35">
        <v>37.43</v>
      </c>
      <c r="AI35">
        <v>37.43</v>
      </c>
      <c r="AJ35">
        <v>4.84</v>
      </c>
      <c r="AK35">
        <v>37.43</v>
      </c>
      <c r="AL35">
        <v>24.22</v>
      </c>
      <c r="AM35">
        <v>0</v>
      </c>
      <c r="AN35">
        <v>164.96</v>
      </c>
      <c r="AO35">
        <v>28.1</v>
      </c>
      <c r="AP35">
        <v>48.44</v>
      </c>
      <c r="AQ35">
        <v>0.97</v>
      </c>
      <c r="AR35">
        <v>0</v>
      </c>
      <c r="AS35">
        <v>0</v>
      </c>
      <c r="AT35">
        <v>0</v>
      </c>
      <c r="AU35">
        <v>38.76</v>
      </c>
      <c r="AV35">
        <v>12.48</v>
      </c>
      <c r="AW35">
        <v>11.76</v>
      </c>
      <c r="AX35">
        <v>91.08</v>
      </c>
      <c r="AY35">
        <v>0</v>
      </c>
      <c r="AZ35">
        <v>0</v>
      </c>
      <c r="BA35">
        <v>24.22</v>
      </c>
      <c r="BB35">
        <v>21.32</v>
      </c>
      <c r="BC35">
        <v>96.89</v>
      </c>
      <c r="BD35">
        <v>96.89</v>
      </c>
      <c r="BE35">
        <v>16.93</v>
      </c>
      <c r="BF35">
        <v>48.44</v>
      </c>
      <c r="BG35">
        <v>26.870799999999999</v>
      </c>
      <c r="BH35">
        <v>24.77</v>
      </c>
      <c r="BI35">
        <v>26.87</v>
      </c>
      <c r="BJ35">
        <v>0</v>
      </c>
      <c r="BK35">
        <v>12.48</v>
      </c>
      <c r="BL35">
        <v>0</v>
      </c>
      <c r="BM35">
        <v>2</v>
      </c>
      <c r="BN35">
        <v>42.63</v>
      </c>
    </row>
    <row r="36" spans="1:66">
      <c r="A36" t="s">
        <v>309</v>
      </c>
      <c r="G36" t="s">
        <v>78</v>
      </c>
      <c r="H36" s="74">
        <v>372.11</v>
      </c>
      <c r="I36" s="47">
        <v>199.76999999999998</v>
      </c>
      <c r="J36" s="47">
        <v>549.09</v>
      </c>
      <c r="K36" s="47">
        <v>204.64999999999998</v>
      </c>
      <c r="L36" s="47">
        <v>12.88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242.22</v>
      </c>
      <c r="X36">
        <v>0</v>
      </c>
      <c r="Y36">
        <v>3.88</v>
      </c>
      <c r="Z36">
        <v>0</v>
      </c>
      <c r="AA36">
        <v>24.14</v>
      </c>
      <c r="AB36">
        <v>48.44</v>
      </c>
      <c r="AC36">
        <v>8.7200000000000006</v>
      </c>
      <c r="AD36">
        <v>84.47</v>
      </c>
      <c r="AE36">
        <v>0</v>
      </c>
      <c r="AF36">
        <v>0</v>
      </c>
      <c r="AG36">
        <v>1.94</v>
      </c>
      <c r="AH36">
        <v>37.43</v>
      </c>
      <c r="AI36">
        <v>37.43</v>
      </c>
      <c r="AJ36">
        <v>4.84</v>
      </c>
      <c r="AK36">
        <v>37.43</v>
      </c>
      <c r="AL36">
        <v>24.22</v>
      </c>
      <c r="AM36">
        <v>0</v>
      </c>
      <c r="AN36">
        <v>164.96</v>
      </c>
      <c r="AO36">
        <v>28.1</v>
      </c>
      <c r="AP36">
        <v>48.44</v>
      </c>
      <c r="AQ36">
        <v>0.97</v>
      </c>
      <c r="AR36">
        <v>0</v>
      </c>
      <c r="AS36">
        <v>0</v>
      </c>
      <c r="AT36">
        <v>0</v>
      </c>
      <c r="AU36">
        <v>38.76</v>
      </c>
      <c r="AV36">
        <v>12.48</v>
      </c>
      <c r="AW36">
        <v>11.76</v>
      </c>
      <c r="AX36">
        <v>91.08</v>
      </c>
      <c r="AY36">
        <v>0</v>
      </c>
      <c r="AZ36">
        <v>0</v>
      </c>
      <c r="BA36">
        <v>24.22</v>
      </c>
      <c r="BB36">
        <v>21.32</v>
      </c>
      <c r="BC36">
        <v>96.89</v>
      </c>
      <c r="BD36">
        <v>96.89</v>
      </c>
      <c r="BE36">
        <v>16.93</v>
      </c>
      <c r="BF36">
        <v>48.44</v>
      </c>
      <c r="BG36">
        <v>26.870799999999999</v>
      </c>
      <c r="BH36">
        <v>24.77</v>
      </c>
      <c r="BI36">
        <v>26.87</v>
      </c>
      <c r="BJ36">
        <v>0</v>
      </c>
      <c r="BK36">
        <v>12.48</v>
      </c>
      <c r="BL36">
        <v>0</v>
      </c>
      <c r="BM36">
        <v>2.2200000000000002</v>
      </c>
      <c r="BN36">
        <v>42.63</v>
      </c>
    </row>
    <row r="37" spans="1:66">
      <c r="A37" t="s">
        <v>310</v>
      </c>
      <c r="G37" t="s">
        <v>79</v>
      </c>
      <c r="H37" s="74">
        <v>372.11</v>
      </c>
      <c r="I37" s="47">
        <v>199.76999999999998</v>
      </c>
      <c r="J37" s="47">
        <v>549.09</v>
      </c>
      <c r="K37" s="47">
        <v>204.64999999999998</v>
      </c>
      <c r="L37" s="47">
        <v>13.45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242.22</v>
      </c>
      <c r="X37">
        <v>0</v>
      </c>
      <c r="Y37">
        <v>3.88</v>
      </c>
      <c r="Z37">
        <v>0</v>
      </c>
      <c r="AA37">
        <v>24.14</v>
      </c>
      <c r="AB37">
        <v>48.44</v>
      </c>
      <c r="AC37">
        <v>8.7200000000000006</v>
      </c>
      <c r="AD37">
        <v>84.47</v>
      </c>
      <c r="AE37">
        <v>0</v>
      </c>
      <c r="AF37">
        <v>0</v>
      </c>
      <c r="AG37">
        <v>1.94</v>
      </c>
      <c r="AH37">
        <v>37.43</v>
      </c>
      <c r="AI37">
        <v>37.43</v>
      </c>
      <c r="AJ37">
        <v>4.84</v>
      </c>
      <c r="AK37">
        <v>37.43</v>
      </c>
      <c r="AL37">
        <v>24.22</v>
      </c>
      <c r="AM37">
        <v>0</v>
      </c>
      <c r="AN37">
        <v>164.96</v>
      </c>
      <c r="AO37">
        <v>28.1</v>
      </c>
      <c r="AP37">
        <v>48.44</v>
      </c>
      <c r="AQ37">
        <v>0.97</v>
      </c>
      <c r="AR37">
        <v>0</v>
      </c>
      <c r="AS37">
        <v>0</v>
      </c>
      <c r="AT37">
        <v>0</v>
      </c>
      <c r="AU37">
        <v>38.76</v>
      </c>
      <c r="AV37">
        <v>12.48</v>
      </c>
      <c r="AW37">
        <v>11.76</v>
      </c>
      <c r="AX37">
        <v>91.08</v>
      </c>
      <c r="AY37">
        <v>0</v>
      </c>
      <c r="AZ37">
        <v>0</v>
      </c>
      <c r="BA37">
        <v>24.22</v>
      </c>
      <c r="BB37">
        <v>21.32</v>
      </c>
      <c r="BC37">
        <v>96.89</v>
      </c>
      <c r="BD37">
        <v>96.89</v>
      </c>
      <c r="BE37">
        <v>16.93</v>
      </c>
      <c r="BF37">
        <v>48.44</v>
      </c>
      <c r="BG37">
        <v>26.870799999999999</v>
      </c>
      <c r="BH37">
        <v>24.77</v>
      </c>
      <c r="BI37">
        <v>26.87</v>
      </c>
      <c r="BJ37">
        <v>0</v>
      </c>
      <c r="BK37">
        <v>12.48</v>
      </c>
      <c r="BL37">
        <v>0</v>
      </c>
      <c r="BM37">
        <v>2.79</v>
      </c>
      <c r="BN37">
        <v>42.63</v>
      </c>
    </row>
    <row r="38" spans="1:66">
      <c r="A38" t="s">
        <v>311</v>
      </c>
      <c r="G38" t="s">
        <v>80</v>
      </c>
      <c r="H38" s="74">
        <v>373.08</v>
      </c>
      <c r="I38" s="47">
        <v>199.76999999999998</v>
      </c>
      <c r="J38" s="47">
        <v>549.09</v>
      </c>
      <c r="K38" s="47">
        <v>204.64999999999998</v>
      </c>
      <c r="L38" s="47">
        <v>13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242.22</v>
      </c>
      <c r="X38">
        <v>0</v>
      </c>
      <c r="Y38">
        <v>3.88</v>
      </c>
      <c r="Z38">
        <v>0</v>
      </c>
      <c r="AA38">
        <v>24.14</v>
      </c>
      <c r="AB38">
        <v>48.44</v>
      </c>
      <c r="AC38">
        <v>9.69</v>
      </c>
      <c r="AD38">
        <v>84.47</v>
      </c>
      <c r="AE38">
        <v>0</v>
      </c>
      <c r="AF38">
        <v>0</v>
      </c>
      <c r="AG38">
        <v>1.94</v>
      </c>
      <c r="AH38">
        <v>37.43</v>
      </c>
      <c r="AI38">
        <v>37.43</v>
      </c>
      <c r="AJ38">
        <v>4.84</v>
      </c>
      <c r="AK38">
        <v>37.43</v>
      </c>
      <c r="AL38">
        <v>24.22</v>
      </c>
      <c r="AM38">
        <v>0</v>
      </c>
      <c r="AN38">
        <v>164.96</v>
      </c>
      <c r="AO38">
        <v>28.1</v>
      </c>
      <c r="AP38">
        <v>48.44</v>
      </c>
      <c r="AQ38">
        <v>0.97</v>
      </c>
      <c r="AR38">
        <v>0</v>
      </c>
      <c r="AS38">
        <v>0</v>
      </c>
      <c r="AT38">
        <v>0</v>
      </c>
      <c r="AU38">
        <v>38.76</v>
      </c>
      <c r="AV38">
        <v>12.48</v>
      </c>
      <c r="AW38">
        <v>11.76</v>
      </c>
      <c r="AX38">
        <v>91.08</v>
      </c>
      <c r="AY38">
        <v>0</v>
      </c>
      <c r="AZ38">
        <v>0</v>
      </c>
      <c r="BA38">
        <v>24.22</v>
      </c>
      <c r="BB38">
        <v>21.32</v>
      </c>
      <c r="BC38">
        <v>96.89</v>
      </c>
      <c r="BD38">
        <v>96.89</v>
      </c>
      <c r="BE38">
        <v>16.93</v>
      </c>
      <c r="BF38">
        <v>48.44</v>
      </c>
      <c r="BG38">
        <v>26.870799999999999</v>
      </c>
      <c r="BH38">
        <v>24.77</v>
      </c>
      <c r="BI38">
        <v>26.87</v>
      </c>
      <c r="BJ38">
        <v>0</v>
      </c>
      <c r="BK38">
        <v>12.48</v>
      </c>
      <c r="BL38">
        <v>0</v>
      </c>
      <c r="BM38">
        <v>2.34</v>
      </c>
      <c r="BN38">
        <v>42.63</v>
      </c>
    </row>
    <row r="39" spans="1:66">
      <c r="A39" t="s">
        <v>312</v>
      </c>
      <c r="G39" t="s">
        <v>81</v>
      </c>
      <c r="H39" s="74">
        <v>373.08</v>
      </c>
      <c r="I39" s="47">
        <v>199.76999999999998</v>
      </c>
      <c r="J39" s="47">
        <v>549.09</v>
      </c>
      <c r="K39" s="47">
        <v>215.30999999999997</v>
      </c>
      <c r="L39" s="47">
        <v>12.77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242.22</v>
      </c>
      <c r="X39">
        <v>0</v>
      </c>
      <c r="Y39">
        <v>3.88</v>
      </c>
      <c r="Z39">
        <v>96.89</v>
      </c>
      <c r="AA39">
        <v>24.14</v>
      </c>
      <c r="AB39">
        <v>48.44</v>
      </c>
      <c r="AC39">
        <v>9.69</v>
      </c>
      <c r="AD39">
        <v>84.47</v>
      </c>
      <c r="AE39">
        <v>0</v>
      </c>
      <c r="AF39">
        <v>96.89</v>
      </c>
      <c r="AG39">
        <v>1.94</v>
      </c>
      <c r="AH39">
        <v>37.43</v>
      </c>
      <c r="AI39">
        <v>37.43</v>
      </c>
      <c r="AJ39">
        <v>4.84</v>
      </c>
      <c r="AK39">
        <v>37.43</v>
      </c>
      <c r="AL39">
        <v>24.22</v>
      </c>
      <c r="AM39">
        <v>24.22</v>
      </c>
      <c r="AN39">
        <v>164.96</v>
      </c>
      <c r="AO39">
        <v>28.1</v>
      </c>
      <c r="AP39">
        <v>48.44</v>
      </c>
      <c r="AQ39">
        <v>0.97</v>
      </c>
      <c r="AR39">
        <v>21.32</v>
      </c>
      <c r="AS39">
        <v>48.44</v>
      </c>
      <c r="AT39">
        <v>0</v>
      </c>
      <c r="AU39">
        <v>38.76</v>
      </c>
      <c r="AV39">
        <v>12.48</v>
      </c>
      <c r="AW39">
        <v>11.76</v>
      </c>
      <c r="AX39">
        <v>91.08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16.93</v>
      </c>
      <c r="BF39">
        <v>0</v>
      </c>
      <c r="BG39">
        <v>26.870799999999999</v>
      </c>
      <c r="BH39">
        <v>24.77</v>
      </c>
      <c r="BI39">
        <v>26.87</v>
      </c>
      <c r="BJ39">
        <v>0</v>
      </c>
      <c r="BK39">
        <v>12.48</v>
      </c>
      <c r="BL39">
        <v>10.66</v>
      </c>
      <c r="BM39">
        <v>2.11</v>
      </c>
      <c r="BN39">
        <v>42.63</v>
      </c>
    </row>
    <row r="40" spans="1:66">
      <c r="A40" t="s">
        <v>329</v>
      </c>
      <c r="G40" t="s">
        <v>82</v>
      </c>
      <c r="H40" s="74">
        <v>375.02</v>
      </c>
      <c r="I40" s="47">
        <v>199.76999999999998</v>
      </c>
      <c r="J40" s="47">
        <v>549.09</v>
      </c>
      <c r="K40" s="47">
        <v>215.30999999999997</v>
      </c>
      <c r="L40" s="47">
        <v>12.7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242.22</v>
      </c>
      <c r="X40">
        <v>0</v>
      </c>
      <c r="Y40">
        <v>3.88</v>
      </c>
      <c r="Z40">
        <v>96.89</v>
      </c>
      <c r="AA40">
        <v>24.14</v>
      </c>
      <c r="AB40">
        <v>48.44</v>
      </c>
      <c r="AC40">
        <v>11.63</v>
      </c>
      <c r="AD40">
        <v>84.47</v>
      </c>
      <c r="AE40">
        <v>0</v>
      </c>
      <c r="AF40">
        <v>96.89</v>
      </c>
      <c r="AG40">
        <v>1.94</v>
      </c>
      <c r="AH40">
        <v>37.43</v>
      </c>
      <c r="AI40">
        <v>37.43</v>
      </c>
      <c r="AJ40">
        <v>4.84</v>
      </c>
      <c r="AK40">
        <v>37.43</v>
      </c>
      <c r="AL40">
        <v>24.22</v>
      </c>
      <c r="AM40">
        <v>24.22</v>
      </c>
      <c r="AN40">
        <v>164.96</v>
      </c>
      <c r="AO40">
        <v>28.1</v>
      </c>
      <c r="AP40">
        <v>48.44</v>
      </c>
      <c r="AQ40">
        <v>0.97</v>
      </c>
      <c r="AR40">
        <v>21.32</v>
      </c>
      <c r="AS40">
        <v>48.44</v>
      </c>
      <c r="AT40">
        <v>0</v>
      </c>
      <c r="AU40">
        <v>38.76</v>
      </c>
      <c r="AV40">
        <v>12.48</v>
      </c>
      <c r="AW40">
        <v>11.76</v>
      </c>
      <c r="AX40">
        <v>91.08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16.93</v>
      </c>
      <c r="BF40">
        <v>0</v>
      </c>
      <c r="BG40">
        <v>26.870799999999999</v>
      </c>
      <c r="BH40">
        <v>24.77</v>
      </c>
      <c r="BI40">
        <v>26.87</v>
      </c>
      <c r="BJ40">
        <v>0</v>
      </c>
      <c r="BK40">
        <v>12.48</v>
      </c>
      <c r="BL40">
        <v>10.66</v>
      </c>
      <c r="BM40">
        <v>2.04</v>
      </c>
      <c r="BN40">
        <v>42.63</v>
      </c>
    </row>
    <row r="41" spans="1:66">
      <c r="A41" t="s">
        <v>330</v>
      </c>
      <c r="G41" t="s">
        <v>83</v>
      </c>
      <c r="H41" s="74">
        <v>375.02</v>
      </c>
      <c r="I41" s="47">
        <v>199.76999999999998</v>
      </c>
      <c r="J41" s="47">
        <v>549.09</v>
      </c>
      <c r="K41" s="47">
        <v>211.52999999999997</v>
      </c>
      <c r="L41" s="47">
        <v>13.72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242.22</v>
      </c>
      <c r="X41">
        <v>0</v>
      </c>
      <c r="Y41">
        <v>3.88</v>
      </c>
      <c r="Z41">
        <v>96.89</v>
      </c>
      <c r="AA41">
        <v>24.14</v>
      </c>
      <c r="AB41">
        <v>48.44</v>
      </c>
      <c r="AC41">
        <v>11.63</v>
      </c>
      <c r="AD41">
        <v>84.47</v>
      </c>
      <c r="AE41">
        <v>0</v>
      </c>
      <c r="AF41">
        <v>96.89</v>
      </c>
      <c r="AG41">
        <v>1.94</v>
      </c>
      <c r="AH41">
        <v>37.43</v>
      </c>
      <c r="AI41">
        <v>37.43</v>
      </c>
      <c r="AJ41">
        <v>4.84</v>
      </c>
      <c r="AK41">
        <v>37.43</v>
      </c>
      <c r="AL41">
        <v>24.22</v>
      </c>
      <c r="AM41">
        <v>24.22</v>
      </c>
      <c r="AN41">
        <v>164.96</v>
      </c>
      <c r="AO41">
        <v>28.1</v>
      </c>
      <c r="AP41">
        <v>48.44</v>
      </c>
      <c r="AQ41">
        <v>0.97</v>
      </c>
      <c r="AR41">
        <v>21.32</v>
      </c>
      <c r="AS41">
        <v>48.44</v>
      </c>
      <c r="AT41">
        <v>0</v>
      </c>
      <c r="AU41">
        <v>38.76</v>
      </c>
      <c r="AV41">
        <v>12.48</v>
      </c>
      <c r="AW41">
        <v>11.76</v>
      </c>
      <c r="AX41">
        <v>91.08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16.93</v>
      </c>
      <c r="BF41">
        <v>0</v>
      </c>
      <c r="BG41">
        <v>26.870799999999999</v>
      </c>
      <c r="BH41">
        <v>24.77</v>
      </c>
      <c r="BI41">
        <v>26.87</v>
      </c>
      <c r="BJ41">
        <v>0</v>
      </c>
      <c r="BK41">
        <v>12.48</v>
      </c>
      <c r="BL41">
        <v>6.88</v>
      </c>
      <c r="BM41">
        <v>3.06</v>
      </c>
      <c r="BN41">
        <v>42.63</v>
      </c>
    </row>
    <row r="42" spans="1:66">
      <c r="A42" t="s">
        <v>331</v>
      </c>
      <c r="G42" t="s">
        <v>84</v>
      </c>
      <c r="H42" s="74">
        <v>375.02</v>
      </c>
      <c r="I42" s="47">
        <v>199.76999999999998</v>
      </c>
      <c r="J42" s="47">
        <v>549.09</v>
      </c>
      <c r="K42" s="47">
        <v>211.42999999999998</v>
      </c>
      <c r="L42" s="47">
        <v>14.14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242.22</v>
      </c>
      <c r="X42">
        <v>0</v>
      </c>
      <c r="Y42">
        <v>3.88</v>
      </c>
      <c r="Z42">
        <v>96.89</v>
      </c>
      <c r="AA42">
        <v>24.14</v>
      </c>
      <c r="AB42">
        <v>48.44</v>
      </c>
      <c r="AC42">
        <v>11.63</v>
      </c>
      <c r="AD42">
        <v>84.47</v>
      </c>
      <c r="AE42">
        <v>0</v>
      </c>
      <c r="AF42">
        <v>96.89</v>
      </c>
      <c r="AG42">
        <v>1.94</v>
      </c>
      <c r="AH42">
        <v>37.43</v>
      </c>
      <c r="AI42">
        <v>37.43</v>
      </c>
      <c r="AJ42">
        <v>4.84</v>
      </c>
      <c r="AK42">
        <v>37.43</v>
      </c>
      <c r="AL42">
        <v>24.22</v>
      </c>
      <c r="AM42">
        <v>24.22</v>
      </c>
      <c r="AN42">
        <v>164.96</v>
      </c>
      <c r="AO42">
        <v>28.1</v>
      </c>
      <c r="AP42">
        <v>48.44</v>
      </c>
      <c r="AQ42">
        <v>0.97</v>
      </c>
      <c r="AR42">
        <v>21.32</v>
      </c>
      <c r="AS42">
        <v>48.44</v>
      </c>
      <c r="AT42">
        <v>0</v>
      </c>
      <c r="AU42">
        <v>38.76</v>
      </c>
      <c r="AV42">
        <v>12.48</v>
      </c>
      <c r="AW42">
        <v>11.76</v>
      </c>
      <c r="AX42">
        <v>91.08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16.93</v>
      </c>
      <c r="BF42">
        <v>0</v>
      </c>
      <c r="BG42">
        <v>26.870799999999999</v>
      </c>
      <c r="BH42">
        <v>24.77</v>
      </c>
      <c r="BI42">
        <v>26.87</v>
      </c>
      <c r="BJ42">
        <v>0</v>
      </c>
      <c r="BK42">
        <v>12.48</v>
      </c>
      <c r="BL42">
        <v>6.78</v>
      </c>
      <c r="BM42">
        <v>3.48</v>
      </c>
      <c r="BN42">
        <v>42.63</v>
      </c>
    </row>
    <row r="43" spans="1:66">
      <c r="A43" t="s">
        <v>337</v>
      </c>
      <c r="G43" t="s">
        <v>85</v>
      </c>
      <c r="H43" s="74">
        <v>375.02</v>
      </c>
      <c r="I43" s="47">
        <v>199.76999999999998</v>
      </c>
      <c r="J43" s="47">
        <v>549.09</v>
      </c>
      <c r="K43" s="47">
        <v>212.29999999999998</v>
      </c>
      <c r="L43" s="47">
        <v>14.64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242.22</v>
      </c>
      <c r="X43">
        <v>0</v>
      </c>
      <c r="Y43">
        <v>3.88</v>
      </c>
      <c r="Z43">
        <v>96.89</v>
      </c>
      <c r="AA43">
        <v>24.14</v>
      </c>
      <c r="AB43">
        <v>48.44</v>
      </c>
      <c r="AC43">
        <v>11.63</v>
      </c>
      <c r="AD43">
        <v>84.47</v>
      </c>
      <c r="AE43">
        <v>0</v>
      </c>
      <c r="AF43">
        <v>96.89</v>
      </c>
      <c r="AG43">
        <v>1.94</v>
      </c>
      <c r="AH43">
        <v>37.43</v>
      </c>
      <c r="AI43">
        <v>37.43</v>
      </c>
      <c r="AJ43">
        <v>4.84</v>
      </c>
      <c r="AK43">
        <v>37.43</v>
      </c>
      <c r="AL43">
        <v>24.22</v>
      </c>
      <c r="AM43">
        <v>24.22</v>
      </c>
      <c r="AN43">
        <v>164.96</v>
      </c>
      <c r="AO43">
        <v>28.1</v>
      </c>
      <c r="AP43">
        <v>48.44</v>
      </c>
      <c r="AQ43">
        <v>0.97</v>
      </c>
      <c r="AR43">
        <v>21.32</v>
      </c>
      <c r="AS43">
        <v>48.44</v>
      </c>
      <c r="AT43">
        <v>0</v>
      </c>
      <c r="AU43">
        <v>38.76</v>
      </c>
      <c r="AV43">
        <v>12.48</v>
      </c>
      <c r="AW43">
        <v>11.76</v>
      </c>
      <c r="AX43">
        <v>91.08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16.93</v>
      </c>
      <c r="BF43">
        <v>0</v>
      </c>
      <c r="BG43">
        <v>26.870799999999999</v>
      </c>
      <c r="BH43">
        <v>24.77</v>
      </c>
      <c r="BI43">
        <v>26.87</v>
      </c>
      <c r="BJ43">
        <v>0</v>
      </c>
      <c r="BK43">
        <v>12.48</v>
      </c>
      <c r="BL43">
        <v>7.65</v>
      </c>
      <c r="BM43">
        <v>3.98</v>
      </c>
      <c r="BN43">
        <v>42.63</v>
      </c>
    </row>
    <row r="44" spans="1:66">
      <c r="A44" t="s">
        <v>339</v>
      </c>
      <c r="G44" t="s">
        <v>86</v>
      </c>
      <c r="H44" s="74">
        <v>375.98999999999995</v>
      </c>
      <c r="I44" s="47">
        <v>199.76999999999998</v>
      </c>
      <c r="J44" s="47">
        <v>549.09</v>
      </c>
      <c r="K44" s="47">
        <v>212.68999999999997</v>
      </c>
      <c r="L44" s="47">
        <v>16.57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242.22</v>
      </c>
      <c r="X44">
        <v>0</v>
      </c>
      <c r="Y44">
        <v>3.88</v>
      </c>
      <c r="Z44">
        <v>96.89</v>
      </c>
      <c r="AA44">
        <v>24.14</v>
      </c>
      <c r="AB44">
        <v>48.44</v>
      </c>
      <c r="AC44">
        <v>12.6</v>
      </c>
      <c r="AD44">
        <v>84.47</v>
      </c>
      <c r="AE44">
        <v>0</v>
      </c>
      <c r="AF44">
        <v>96.89</v>
      </c>
      <c r="AG44">
        <v>1.94</v>
      </c>
      <c r="AH44">
        <v>37.43</v>
      </c>
      <c r="AI44">
        <v>37.43</v>
      </c>
      <c r="AJ44">
        <v>4.84</v>
      </c>
      <c r="AK44">
        <v>37.43</v>
      </c>
      <c r="AL44">
        <v>24.22</v>
      </c>
      <c r="AM44">
        <v>24.22</v>
      </c>
      <c r="AN44">
        <v>164.96</v>
      </c>
      <c r="AO44">
        <v>28.1</v>
      </c>
      <c r="AP44">
        <v>48.44</v>
      </c>
      <c r="AQ44">
        <v>0.97</v>
      </c>
      <c r="AR44">
        <v>21.32</v>
      </c>
      <c r="AS44">
        <v>48.44</v>
      </c>
      <c r="AT44">
        <v>0</v>
      </c>
      <c r="AU44">
        <v>38.76</v>
      </c>
      <c r="AV44">
        <v>12.48</v>
      </c>
      <c r="AW44">
        <v>11.76</v>
      </c>
      <c r="AX44">
        <v>91.08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16.93</v>
      </c>
      <c r="BF44">
        <v>0</v>
      </c>
      <c r="BG44">
        <v>26.870799999999999</v>
      </c>
      <c r="BH44">
        <v>24.77</v>
      </c>
      <c r="BI44">
        <v>26.87</v>
      </c>
      <c r="BJ44">
        <v>0</v>
      </c>
      <c r="BK44">
        <v>12.48</v>
      </c>
      <c r="BL44">
        <v>8.0399999999999991</v>
      </c>
      <c r="BM44">
        <v>5.91</v>
      </c>
      <c r="BN44">
        <v>42.63</v>
      </c>
    </row>
    <row r="45" spans="1:66">
      <c r="A45" t="s">
        <v>358</v>
      </c>
      <c r="G45" t="s">
        <v>87</v>
      </c>
      <c r="H45" s="74">
        <v>375.98999999999995</v>
      </c>
      <c r="I45" s="47">
        <v>199.76999999999998</v>
      </c>
      <c r="J45" s="47">
        <v>549.09</v>
      </c>
      <c r="K45" s="47">
        <v>213.07999999999998</v>
      </c>
      <c r="L45" s="47">
        <v>15.45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242.22</v>
      </c>
      <c r="X45">
        <v>0</v>
      </c>
      <c r="Y45">
        <v>3.88</v>
      </c>
      <c r="Z45">
        <v>96.89</v>
      </c>
      <c r="AA45">
        <v>24.14</v>
      </c>
      <c r="AB45">
        <v>48.44</v>
      </c>
      <c r="AC45">
        <v>12.6</v>
      </c>
      <c r="AD45">
        <v>84.47</v>
      </c>
      <c r="AE45">
        <v>0</v>
      </c>
      <c r="AF45">
        <v>96.89</v>
      </c>
      <c r="AG45">
        <v>1.94</v>
      </c>
      <c r="AH45">
        <v>37.43</v>
      </c>
      <c r="AI45">
        <v>37.43</v>
      </c>
      <c r="AJ45">
        <v>4.84</v>
      </c>
      <c r="AK45">
        <v>37.43</v>
      </c>
      <c r="AL45">
        <v>24.22</v>
      </c>
      <c r="AM45">
        <v>24.22</v>
      </c>
      <c r="AN45">
        <v>164.96</v>
      </c>
      <c r="AO45">
        <v>28.1</v>
      </c>
      <c r="AP45">
        <v>48.44</v>
      </c>
      <c r="AQ45">
        <v>0.97</v>
      </c>
      <c r="AR45">
        <v>21.32</v>
      </c>
      <c r="AS45">
        <v>48.44</v>
      </c>
      <c r="AT45">
        <v>0</v>
      </c>
      <c r="AU45">
        <v>38.76</v>
      </c>
      <c r="AV45">
        <v>12.48</v>
      </c>
      <c r="AW45">
        <v>11.76</v>
      </c>
      <c r="AX45">
        <v>91.08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16.93</v>
      </c>
      <c r="BF45">
        <v>0</v>
      </c>
      <c r="BG45">
        <v>26.870799999999999</v>
      </c>
      <c r="BH45">
        <v>24.77</v>
      </c>
      <c r="BI45">
        <v>26.87</v>
      </c>
      <c r="BJ45">
        <v>0</v>
      </c>
      <c r="BK45">
        <v>12.48</v>
      </c>
      <c r="BL45">
        <v>8.43</v>
      </c>
      <c r="BM45">
        <v>4.79</v>
      </c>
      <c r="BN45">
        <v>42.63</v>
      </c>
    </row>
    <row r="46" spans="1:66">
      <c r="A46" t="s">
        <v>359</v>
      </c>
      <c r="G46" t="s">
        <v>88</v>
      </c>
      <c r="H46" s="74">
        <v>375.98999999999995</v>
      </c>
      <c r="I46" s="47">
        <v>199.76999999999998</v>
      </c>
      <c r="J46" s="47">
        <v>549.09</v>
      </c>
      <c r="K46" s="47">
        <v>213.36999999999998</v>
      </c>
      <c r="L46" s="47">
        <v>17.71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242.22</v>
      </c>
      <c r="X46">
        <v>0</v>
      </c>
      <c r="Y46">
        <v>3.88</v>
      </c>
      <c r="Z46">
        <v>96.89</v>
      </c>
      <c r="AA46">
        <v>24.14</v>
      </c>
      <c r="AB46">
        <v>48.44</v>
      </c>
      <c r="AC46">
        <v>12.6</v>
      </c>
      <c r="AD46">
        <v>84.47</v>
      </c>
      <c r="AE46">
        <v>0</v>
      </c>
      <c r="AF46">
        <v>96.89</v>
      </c>
      <c r="AG46">
        <v>1.94</v>
      </c>
      <c r="AH46">
        <v>37.43</v>
      </c>
      <c r="AI46">
        <v>37.43</v>
      </c>
      <c r="AJ46">
        <v>4.84</v>
      </c>
      <c r="AK46">
        <v>37.43</v>
      </c>
      <c r="AL46">
        <v>24.22</v>
      </c>
      <c r="AM46">
        <v>24.22</v>
      </c>
      <c r="AN46">
        <v>164.96</v>
      </c>
      <c r="AO46">
        <v>28.1</v>
      </c>
      <c r="AP46">
        <v>48.44</v>
      </c>
      <c r="AQ46">
        <v>0.97</v>
      </c>
      <c r="AR46">
        <v>21.32</v>
      </c>
      <c r="AS46">
        <v>48.44</v>
      </c>
      <c r="AT46">
        <v>0</v>
      </c>
      <c r="AU46">
        <v>38.76</v>
      </c>
      <c r="AV46">
        <v>12.48</v>
      </c>
      <c r="AW46">
        <v>11.76</v>
      </c>
      <c r="AX46">
        <v>91.08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16.93</v>
      </c>
      <c r="BF46">
        <v>0</v>
      </c>
      <c r="BG46">
        <v>26.870799999999999</v>
      </c>
      <c r="BH46">
        <v>24.77</v>
      </c>
      <c r="BI46">
        <v>26.87</v>
      </c>
      <c r="BJ46">
        <v>0</v>
      </c>
      <c r="BK46">
        <v>12.48</v>
      </c>
      <c r="BL46">
        <v>8.7200000000000006</v>
      </c>
      <c r="BM46">
        <v>7.05</v>
      </c>
      <c r="BN46">
        <v>42.63</v>
      </c>
    </row>
    <row r="47" spans="1:66">
      <c r="A47" t="s">
        <v>360</v>
      </c>
      <c r="G47" t="s">
        <v>89</v>
      </c>
      <c r="H47" s="74">
        <v>375.98999999999995</v>
      </c>
      <c r="I47" s="47">
        <v>199.76999999999998</v>
      </c>
      <c r="J47" s="47">
        <v>549.09</v>
      </c>
      <c r="K47" s="47">
        <v>213.76</v>
      </c>
      <c r="L47" s="47">
        <v>15.719999999999999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242.22</v>
      </c>
      <c r="X47">
        <v>0</v>
      </c>
      <c r="Y47">
        <v>3.88</v>
      </c>
      <c r="Z47">
        <v>96.89</v>
      </c>
      <c r="AA47">
        <v>24.14</v>
      </c>
      <c r="AB47">
        <v>48.44</v>
      </c>
      <c r="AC47">
        <v>12.6</v>
      </c>
      <c r="AD47">
        <v>84.47</v>
      </c>
      <c r="AE47">
        <v>0</v>
      </c>
      <c r="AF47">
        <v>96.89</v>
      </c>
      <c r="AG47">
        <v>1.94</v>
      </c>
      <c r="AH47">
        <v>37.43</v>
      </c>
      <c r="AI47">
        <v>37.43</v>
      </c>
      <c r="AJ47">
        <v>4.84</v>
      </c>
      <c r="AK47">
        <v>37.43</v>
      </c>
      <c r="AL47">
        <v>24.22</v>
      </c>
      <c r="AM47">
        <v>24.22</v>
      </c>
      <c r="AN47">
        <v>164.96</v>
      </c>
      <c r="AO47">
        <v>28.1</v>
      </c>
      <c r="AP47">
        <v>48.44</v>
      </c>
      <c r="AQ47">
        <v>0.97</v>
      </c>
      <c r="AR47">
        <v>21.32</v>
      </c>
      <c r="AS47">
        <v>48.44</v>
      </c>
      <c r="AT47">
        <v>0</v>
      </c>
      <c r="AU47">
        <v>38.76</v>
      </c>
      <c r="AV47">
        <v>12.48</v>
      </c>
      <c r="AW47">
        <v>11.76</v>
      </c>
      <c r="AX47">
        <v>91.08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16.93</v>
      </c>
      <c r="BF47">
        <v>0</v>
      </c>
      <c r="BG47">
        <v>26.870799999999999</v>
      </c>
      <c r="BH47">
        <v>24.77</v>
      </c>
      <c r="BI47">
        <v>26.87</v>
      </c>
      <c r="BJ47">
        <v>0</v>
      </c>
      <c r="BK47">
        <v>12.48</v>
      </c>
      <c r="BL47">
        <v>9.11</v>
      </c>
      <c r="BM47">
        <v>5.0599999999999996</v>
      </c>
      <c r="BN47">
        <v>42.63</v>
      </c>
    </row>
    <row r="48" spans="1:66">
      <c r="A48" t="s">
        <v>364</v>
      </c>
      <c r="G48" t="s">
        <v>90</v>
      </c>
      <c r="H48" s="74">
        <v>375.98999999999995</v>
      </c>
      <c r="I48" s="47">
        <v>199.76999999999998</v>
      </c>
      <c r="J48" s="47">
        <v>549.09</v>
      </c>
      <c r="K48" s="47">
        <v>213.46999999999997</v>
      </c>
      <c r="L48" s="47">
        <v>17.3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242.22</v>
      </c>
      <c r="X48">
        <v>0</v>
      </c>
      <c r="Y48">
        <v>3.88</v>
      </c>
      <c r="Z48">
        <v>96.89</v>
      </c>
      <c r="AA48">
        <v>24.14</v>
      </c>
      <c r="AB48">
        <v>48.44</v>
      </c>
      <c r="AC48">
        <v>12.6</v>
      </c>
      <c r="AD48">
        <v>84.47</v>
      </c>
      <c r="AE48">
        <v>0</v>
      </c>
      <c r="AF48">
        <v>96.89</v>
      </c>
      <c r="AG48">
        <v>1.94</v>
      </c>
      <c r="AH48">
        <v>37.43</v>
      </c>
      <c r="AI48">
        <v>37.43</v>
      </c>
      <c r="AJ48">
        <v>4.84</v>
      </c>
      <c r="AK48">
        <v>37.43</v>
      </c>
      <c r="AL48">
        <v>24.22</v>
      </c>
      <c r="AM48">
        <v>24.22</v>
      </c>
      <c r="AN48">
        <v>164.96</v>
      </c>
      <c r="AO48">
        <v>28.1</v>
      </c>
      <c r="AP48">
        <v>48.44</v>
      </c>
      <c r="AQ48">
        <v>0.97</v>
      </c>
      <c r="AR48">
        <v>21.32</v>
      </c>
      <c r="AS48">
        <v>48.44</v>
      </c>
      <c r="AT48">
        <v>0</v>
      </c>
      <c r="AU48">
        <v>38.76</v>
      </c>
      <c r="AV48">
        <v>12.48</v>
      </c>
      <c r="AW48">
        <v>11.76</v>
      </c>
      <c r="AX48">
        <v>91.08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16.93</v>
      </c>
      <c r="BF48">
        <v>0</v>
      </c>
      <c r="BG48">
        <v>26.870799999999999</v>
      </c>
      <c r="BH48">
        <v>24.77</v>
      </c>
      <c r="BI48">
        <v>26.87</v>
      </c>
      <c r="BJ48">
        <v>0</v>
      </c>
      <c r="BK48">
        <v>12.48</v>
      </c>
      <c r="BL48">
        <v>8.82</v>
      </c>
      <c r="BM48">
        <v>6.64</v>
      </c>
      <c r="BN48">
        <v>42.63</v>
      </c>
    </row>
    <row r="49" spans="1:66">
      <c r="A49" t="s">
        <v>365</v>
      </c>
      <c r="G49" t="s">
        <v>91</v>
      </c>
      <c r="H49" s="74">
        <v>375.98999999999995</v>
      </c>
      <c r="I49" s="47">
        <v>199.76999999999998</v>
      </c>
      <c r="J49" s="47">
        <v>549.09</v>
      </c>
      <c r="K49" s="47">
        <v>213.76</v>
      </c>
      <c r="L49" s="47">
        <v>16.07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242.22</v>
      </c>
      <c r="X49">
        <v>0</v>
      </c>
      <c r="Y49">
        <v>3.88</v>
      </c>
      <c r="Z49">
        <v>96.89</v>
      </c>
      <c r="AA49">
        <v>24.14</v>
      </c>
      <c r="AB49">
        <v>48.44</v>
      </c>
      <c r="AC49">
        <v>12.6</v>
      </c>
      <c r="AD49">
        <v>84.47</v>
      </c>
      <c r="AE49">
        <v>0</v>
      </c>
      <c r="AF49">
        <v>96.89</v>
      </c>
      <c r="AG49">
        <v>1.94</v>
      </c>
      <c r="AH49">
        <v>37.43</v>
      </c>
      <c r="AI49">
        <v>37.43</v>
      </c>
      <c r="AJ49">
        <v>4.84</v>
      </c>
      <c r="AK49">
        <v>37.43</v>
      </c>
      <c r="AL49">
        <v>24.22</v>
      </c>
      <c r="AM49">
        <v>24.22</v>
      </c>
      <c r="AN49">
        <v>164.96</v>
      </c>
      <c r="AO49">
        <v>28.1</v>
      </c>
      <c r="AP49">
        <v>48.44</v>
      </c>
      <c r="AQ49">
        <v>0.97</v>
      </c>
      <c r="AR49">
        <v>21.32</v>
      </c>
      <c r="AS49">
        <v>48.44</v>
      </c>
      <c r="AT49">
        <v>0</v>
      </c>
      <c r="AU49">
        <v>38.76</v>
      </c>
      <c r="AV49">
        <v>12.48</v>
      </c>
      <c r="AW49">
        <v>11.76</v>
      </c>
      <c r="AX49">
        <v>91.08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16.93</v>
      </c>
      <c r="BF49">
        <v>0</v>
      </c>
      <c r="BG49">
        <v>26.870799999999999</v>
      </c>
      <c r="BH49">
        <v>24.77</v>
      </c>
      <c r="BI49">
        <v>26.87</v>
      </c>
      <c r="BJ49">
        <v>0</v>
      </c>
      <c r="BK49">
        <v>12.48</v>
      </c>
      <c r="BL49">
        <v>9.11</v>
      </c>
      <c r="BM49">
        <v>5.41</v>
      </c>
      <c r="BN49">
        <v>42.63</v>
      </c>
    </row>
    <row r="50" spans="1:66">
      <c r="A50" t="s">
        <v>366</v>
      </c>
      <c r="G50" t="s">
        <v>92</v>
      </c>
      <c r="H50" s="74">
        <v>375.98999999999995</v>
      </c>
      <c r="I50" s="47">
        <v>199.76999999999998</v>
      </c>
      <c r="J50" s="47">
        <v>549.09</v>
      </c>
      <c r="K50" s="47">
        <v>213.76</v>
      </c>
      <c r="L50" s="47">
        <v>15.84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242.22</v>
      </c>
      <c r="X50">
        <v>0</v>
      </c>
      <c r="Y50">
        <v>3.88</v>
      </c>
      <c r="Z50">
        <v>96.89</v>
      </c>
      <c r="AA50">
        <v>24.14</v>
      </c>
      <c r="AB50">
        <v>48.44</v>
      </c>
      <c r="AC50">
        <v>12.6</v>
      </c>
      <c r="AD50">
        <v>84.47</v>
      </c>
      <c r="AE50">
        <v>0</v>
      </c>
      <c r="AF50">
        <v>96.89</v>
      </c>
      <c r="AG50">
        <v>1.94</v>
      </c>
      <c r="AH50">
        <v>37.43</v>
      </c>
      <c r="AI50">
        <v>37.43</v>
      </c>
      <c r="AJ50">
        <v>4.84</v>
      </c>
      <c r="AK50">
        <v>37.43</v>
      </c>
      <c r="AL50">
        <v>24.22</v>
      </c>
      <c r="AM50">
        <v>24.22</v>
      </c>
      <c r="AN50">
        <v>164.96</v>
      </c>
      <c r="AO50">
        <v>28.1</v>
      </c>
      <c r="AP50">
        <v>48.44</v>
      </c>
      <c r="AQ50">
        <v>0.97</v>
      </c>
      <c r="AR50">
        <v>21.32</v>
      </c>
      <c r="AS50">
        <v>48.44</v>
      </c>
      <c r="AT50">
        <v>0</v>
      </c>
      <c r="AU50">
        <v>38.76</v>
      </c>
      <c r="AV50">
        <v>12.48</v>
      </c>
      <c r="AW50">
        <v>11.76</v>
      </c>
      <c r="AX50">
        <v>91.08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16.93</v>
      </c>
      <c r="BF50">
        <v>0</v>
      </c>
      <c r="BG50">
        <v>26.870799999999999</v>
      </c>
      <c r="BH50">
        <v>24.77</v>
      </c>
      <c r="BI50">
        <v>26.87</v>
      </c>
      <c r="BJ50">
        <v>0</v>
      </c>
      <c r="BK50">
        <v>12.48</v>
      </c>
      <c r="BL50">
        <v>9.11</v>
      </c>
      <c r="BM50">
        <v>5.18</v>
      </c>
      <c r="BN50">
        <v>42.63</v>
      </c>
    </row>
    <row r="51" spans="1:66">
      <c r="A51" t="s">
        <v>367</v>
      </c>
      <c r="G51" t="s">
        <v>93</v>
      </c>
      <c r="H51" s="74">
        <v>375.98999999999995</v>
      </c>
      <c r="I51" s="47">
        <v>199.76999999999998</v>
      </c>
      <c r="J51" s="47">
        <v>548.62000000000012</v>
      </c>
      <c r="K51" s="47">
        <v>213.76</v>
      </c>
      <c r="L51" s="47">
        <v>15.55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242.22</v>
      </c>
      <c r="X51">
        <v>0</v>
      </c>
      <c r="Y51">
        <v>3.88</v>
      </c>
      <c r="Z51">
        <v>96.89</v>
      </c>
      <c r="AA51">
        <v>24.14</v>
      </c>
      <c r="AB51">
        <v>48.44</v>
      </c>
      <c r="AC51">
        <v>12.6</v>
      </c>
      <c r="AD51">
        <v>84.47</v>
      </c>
      <c r="AE51">
        <v>0</v>
      </c>
      <c r="AF51">
        <v>96.89</v>
      </c>
      <c r="AG51">
        <v>1.94</v>
      </c>
      <c r="AH51">
        <v>37.43</v>
      </c>
      <c r="AI51">
        <v>37.43</v>
      </c>
      <c r="AJ51">
        <v>4.84</v>
      </c>
      <c r="AK51">
        <v>37.43</v>
      </c>
      <c r="AL51">
        <v>24.22</v>
      </c>
      <c r="AM51">
        <v>24.22</v>
      </c>
      <c r="AN51">
        <v>164.96</v>
      </c>
      <c r="AO51">
        <v>28.1</v>
      </c>
      <c r="AP51">
        <v>48.44</v>
      </c>
      <c r="AQ51">
        <v>0.97</v>
      </c>
      <c r="AR51">
        <v>21.32</v>
      </c>
      <c r="AS51">
        <v>48.44</v>
      </c>
      <c r="AT51">
        <v>0</v>
      </c>
      <c r="AU51">
        <v>38.76</v>
      </c>
      <c r="AV51">
        <v>12.48</v>
      </c>
      <c r="AW51">
        <v>11.76</v>
      </c>
      <c r="AX51">
        <v>91.08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16.46</v>
      </c>
      <c r="BF51">
        <v>0</v>
      </c>
      <c r="BG51">
        <v>26.870799999999999</v>
      </c>
      <c r="BH51">
        <v>24.77</v>
      </c>
      <c r="BI51">
        <v>26.87</v>
      </c>
      <c r="BJ51">
        <v>0</v>
      </c>
      <c r="BK51">
        <v>12.48</v>
      </c>
      <c r="BL51">
        <v>9.11</v>
      </c>
      <c r="BM51">
        <v>4.8899999999999997</v>
      </c>
      <c r="BN51">
        <v>42.63</v>
      </c>
    </row>
    <row r="52" spans="1:66">
      <c r="A52" t="s">
        <v>368</v>
      </c>
      <c r="G52" t="s">
        <v>94</v>
      </c>
      <c r="H52" s="74">
        <v>375.98999999999995</v>
      </c>
      <c r="I52" s="47">
        <v>199.76999999999998</v>
      </c>
      <c r="J52" s="47">
        <v>548.62000000000012</v>
      </c>
      <c r="K52" s="47">
        <v>213.76</v>
      </c>
      <c r="L52" s="47">
        <v>15.02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242.22</v>
      </c>
      <c r="X52">
        <v>0</v>
      </c>
      <c r="Y52">
        <v>3.88</v>
      </c>
      <c r="Z52">
        <v>96.89</v>
      </c>
      <c r="AA52">
        <v>24.14</v>
      </c>
      <c r="AB52">
        <v>48.44</v>
      </c>
      <c r="AC52">
        <v>12.6</v>
      </c>
      <c r="AD52">
        <v>84.47</v>
      </c>
      <c r="AE52">
        <v>0</v>
      </c>
      <c r="AF52">
        <v>96.89</v>
      </c>
      <c r="AG52">
        <v>1.94</v>
      </c>
      <c r="AH52">
        <v>37.43</v>
      </c>
      <c r="AI52">
        <v>37.43</v>
      </c>
      <c r="AJ52">
        <v>4.84</v>
      </c>
      <c r="AK52">
        <v>37.43</v>
      </c>
      <c r="AL52">
        <v>24.22</v>
      </c>
      <c r="AM52">
        <v>24.22</v>
      </c>
      <c r="AN52">
        <v>164.96</v>
      </c>
      <c r="AO52">
        <v>28.1</v>
      </c>
      <c r="AP52">
        <v>48.44</v>
      </c>
      <c r="AQ52">
        <v>0.97</v>
      </c>
      <c r="AR52">
        <v>21.32</v>
      </c>
      <c r="AS52">
        <v>48.44</v>
      </c>
      <c r="AT52">
        <v>0</v>
      </c>
      <c r="AU52">
        <v>38.76</v>
      </c>
      <c r="AV52">
        <v>12.48</v>
      </c>
      <c r="AW52">
        <v>11.76</v>
      </c>
      <c r="AX52">
        <v>91.08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16.46</v>
      </c>
      <c r="BF52">
        <v>0</v>
      </c>
      <c r="BG52">
        <v>26.870799999999999</v>
      </c>
      <c r="BH52">
        <v>24.77</v>
      </c>
      <c r="BI52">
        <v>26.87</v>
      </c>
      <c r="BJ52">
        <v>0</v>
      </c>
      <c r="BK52">
        <v>12.48</v>
      </c>
      <c r="BL52">
        <v>9.11</v>
      </c>
      <c r="BM52">
        <v>4.3600000000000003</v>
      </c>
      <c r="BN52">
        <v>42.63</v>
      </c>
    </row>
    <row r="53" spans="1:66">
      <c r="A53" t="s">
        <v>399</v>
      </c>
      <c r="G53" t="s">
        <v>95</v>
      </c>
      <c r="H53" s="74">
        <v>375.98999999999995</v>
      </c>
      <c r="I53" s="47">
        <v>199.76999999999998</v>
      </c>
      <c r="J53" s="47">
        <v>548.62000000000012</v>
      </c>
      <c r="K53" s="47">
        <v>213.76</v>
      </c>
      <c r="L53" s="47">
        <v>15.780000000000001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242.22</v>
      </c>
      <c r="X53">
        <v>0</v>
      </c>
      <c r="Y53">
        <v>3.88</v>
      </c>
      <c r="Z53">
        <v>96.89</v>
      </c>
      <c r="AA53">
        <v>24.14</v>
      </c>
      <c r="AB53">
        <v>48.44</v>
      </c>
      <c r="AC53">
        <v>12.6</v>
      </c>
      <c r="AD53">
        <v>84.47</v>
      </c>
      <c r="AE53">
        <v>0</v>
      </c>
      <c r="AF53">
        <v>96.89</v>
      </c>
      <c r="AG53">
        <v>1.94</v>
      </c>
      <c r="AH53">
        <v>37.43</v>
      </c>
      <c r="AI53">
        <v>37.43</v>
      </c>
      <c r="AJ53">
        <v>4.84</v>
      </c>
      <c r="AK53">
        <v>37.43</v>
      </c>
      <c r="AL53">
        <v>24.22</v>
      </c>
      <c r="AM53">
        <v>24.22</v>
      </c>
      <c r="AN53">
        <v>164.96</v>
      </c>
      <c r="AO53">
        <v>28.1</v>
      </c>
      <c r="AP53">
        <v>48.44</v>
      </c>
      <c r="AQ53">
        <v>0.97</v>
      </c>
      <c r="AR53">
        <v>21.32</v>
      </c>
      <c r="AS53">
        <v>48.44</v>
      </c>
      <c r="AT53">
        <v>0</v>
      </c>
      <c r="AU53">
        <v>38.76</v>
      </c>
      <c r="AV53">
        <v>12.48</v>
      </c>
      <c r="AW53">
        <v>11.76</v>
      </c>
      <c r="AX53">
        <v>91.08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16.46</v>
      </c>
      <c r="BF53">
        <v>0</v>
      </c>
      <c r="BG53">
        <v>26.870799999999999</v>
      </c>
      <c r="BH53">
        <v>24.77</v>
      </c>
      <c r="BI53">
        <v>26.87</v>
      </c>
      <c r="BJ53">
        <v>0</v>
      </c>
      <c r="BK53">
        <v>12.48</v>
      </c>
      <c r="BL53">
        <v>9.11</v>
      </c>
      <c r="BM53">
        <v>5.12</v>
      </c>
      <c r="BN53">
        <v>42.63</v>
      </c>
    </row>
    <row r="54" spans="1:66">
      <c r="A54" t="s">
        <v>398</v>
      </c>
      <c r="G54" t="s">
        <v>96</v>
      </c>
      <c r="H54" s="74">
        <v>375.98999999999995</v>
      </c>
      <c r="I54" s="47">
        <v>199.76999999999998</v>
      </c>
      <c r="J54" s="47">
        <v>548.62000000000012</v>
      </c>
      <c r="K54" s="47">
        <v>213.76</v>
      </c>
      <c r="L54" s="47">
        <v>16.79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242.22</v>
      </c>
      <c r="X54">
        <v>0</v>
      </c>
      <c r="Y54">
        <v>3.88</v>
      </c>
      <c r="Z54">
        <v>96.89</v>
      </c>
      <c r="AA54">
        <v>24.14</v>
      </c>
      <c r="AB54">
        <v>48.44</v>
      </c>
      <c r="AC54">
        <v>12.6</v>
      </c>
      <c r="AD54">
        <v>84.47</v>
      </c>
      <c r="AE54">
        <v>0</v>
      </c>
      <c r="AF54">
        <v>96.89</v>
      </c>
      <c r="AG54">
        <v>1.94</v>
      </c>
      <c r="AH54">
        <v>37.43</v>
      </c>
      <c r="AI54">
        <v>37.43</v>
      </c>
      <c r="AJ54">
        <v>4.84</v>
      </c>
      <c r="AK54">
        <v>37.43</v>
      </c>
      <c r="AL54">
        <v>24.22</v>
      </c>
      <c r="AM54">
        <v>24.22</v>
      </c>
      <c r="AN54">
        <v>164.96</v>
      </c>
      <c r="AO54">
        <v>28.1</v>
      </c>
      <c r="AP54">
        <v>48.44</v>
      </c>
      <c r="AQ54">
        <v>0.97</v>
      </c>
      <c r="AR54">
        <v>21.32</v>
      </c>
      <c r="AS54">
        <v>48.44</v>
      </c>
      <c r="AT54">
        <v>0</v>
      </c>
      <c r="AU54">
        <v>38.76</v>
      </c>
      <c r="AV54">
        <v>12.48</v>
      </c>
      <c r="AW54">
        <v>11.76</v>
      </c>
      <c r="AX54">
        <v>91.08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16.46</v>
      </c>
      <c r="BF54">
        <v>0</v>
      </c>
      <c r="BG54">
        <v>26.870799999999999</v>
      </c>
      <c r="BH54">
        <v>24.77</v>
      </c>
      <c r="BI54">
        <v>26.87</v>
      </c>
      <c r="BJ54">
        <v>0</v>
      </c>
      <c r="BK54">
        <v>12.48</v>
      </c>
      <c r="BL54">
        <v>9.11</v>
      </c>
      <c r="BM54">
        <v>6.13</v>
      </c>
      <c r="BN54">
        <v>42.63</v>
      </c>
    </row>
    <row r="55" spans="1:66">
      <c r="A55" t="s">
        <v>400</v>
      </c>
      <c r="G55" t="s">
        <v>97</v>
      </c>
      <c r="H55" s="74">
        <v>375.98999999999995</v>
      </c>
      <c r="I55" s="47">
        <v>199.76999999999998</v>
      </c>
      <c r="J55" s="47">
        <v>548.62000000000012</v>
      </c>
      <c r="K55" s="47">
        <v>213.76</v>
      </c>
      <c r="L55" s="47">
        <v>15.59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242.22</v>
      </c>
      <c r="X55">
        <v>0</v>
      </c>
      <c r="Y55">
        <v>3.88</v>
      </c>
      <c r="Z55">
        <v>96.89</v>
      </c>
      <c r="AA55">
        <v>24.14</v>
      </c>
      <c r="AB55">
        <v>48.44</v>
      </c>
      <c r="AC55">
        <v>12.6</v>
      </c>
      <c r="AD55">
        <v>84.47</v>
      </c>
      <c r="AE55">
        <v>0</v>
      </c>
      <c r="AF55">
        <v>96.89</v>
      </c>
      <c r="AG55">
        <v>1.94</v>
      </c>
      <c r="AH55">
        <v>37.43</v>
      </c>
      <c r="AI55">
        <v>37.43</v>
      </c>
      <c r="AJ55">
        <v>4.84</v>
      </c>
      <c r="AK55">
        <v>37.43</v>
      </c>
      <c r="AL55">
        <v>24.22</v>
      </c>
      <c r="AM55">
        <v>24.22</v>
      </c>
      <c r="AN55">
        <v>164.96</v>
      </c>
      <c r="AO55">
        <v>28.1</v>
      </c>
      <c r="AP55">
        <v>48.44</v>
      </c>
      <c r="AQ55">
        <v>0.97</v>
      </c>
      <c r="AR55">
        <v>21.32</v>
      </c>
      <c r="AS55">
        <v>48.44</v>
      </c>
      <c r="AT55">
        <v>0</v>
      </c>
      <c r="AU55">
        <v>38.76</v>
      </c>
      <c r="AV55">
        <v>12.48</v>
      </c>
      <c r="AW55">
        <v>11.76</v>
      </c>
      <c r="AX55">
        <v>91.08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16.46</v>
      </c>
      <c r="BF55">
        <v>0</v>
      </c>
      <c r="BG55">
        <v>26.870799999999999</v>
      </c>
      <c r="BH55">
        <v>24.77</v>
      </c>
      <c r="BI55">
        <v>26.87</v>
      </c>
      <c r="BJ55">
        <v>0</v>
      </c>
      <c r="BK55">
        <v>12.48</v>
      </c>
      <c r="BL55">
        <v>9.11</v>
      </c>
      <c r="BM55">
        <v>4.93</v>
      </c>
      <c r="BN55">
        <v>42.63</v>
      </c>
    </row>
    <row r="56" spans="1:66">
      <c r="A56" t="s">
        <v>400</v>
      </c>
      <c r="G56" t="s">
        <v>98</v>
      </c>
      <c r="H56" s="74">
        <v>375.98999999999995</v>
      </c>
      <c r="I56" s="47">
        <v>199.76999999999998</v>
      </c>
      <c r="J56" s="47">
        <v>548.62000000000012</v>
      </c>
      <c r="K56" s="47">
        <v>213.76</v>
      </c>
      <c r="L56" s="47">
        <v>14.76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242.22</v>
      </c>
      <c r="X56">
        <v>0</v>
      </c>
      <c r="Y56">
        <v>3.88</v>
      </c>
      <c r="Z56">
        <v>96.89</v>
      </c>
      <c r="AA56">
        <v>24.14</v>
      </c>
      <c r="AB56">
        <v>48.44</v>
      </c>
      <c r="AC56">
        <v>12.6</v>
      </c>
      <c r="AD56">
        <v>84.47</v>
      </c>
      <c r="AE56">
        <v>0</v>
      </c>
      <c r="AF56">
        <v>96.89</v>
      </c>
      <c r="AG56">
        <v>1.94</v>
      </c>
      <c r="AH56">
        <v>37.43</v>
      </c>
      <c r="AI56">
        <v>37.43</v>
      </c>
      <c r="AJ56">
        <v>4.84</v>
      </c>
      <c r="AK56">
        <v>37.43</v>
      </c>
      <c r="AL56">
        <v>24.22</v>
      </c>
      <c r="AM56">
        <v>24.22</v>
      </c>
      <c r="AN56">
        <v>164.96</v>
      </c>
      <c r="AO56">
        <v>28.1</v>
      </c>
      <c r="AP56">
        <v>48.44</v>
      </c>
      <c r="AQ56">
        <v>0.97</v>
      </c>
      <c r="AR56">
        <v>21.32</v>
      </c>
      <c r="AS56">
        <v>48.44</v>
      </c>
      <c r="AT56">
        <v>0</v>
      </c>
      <c r="AU56">
        <v>38.76</v>
      </c>
      <c r="AV56">
        <v>12.48</v>
      </c>
      <c r="AW56">
        <v>11.76</v>
      </c>
      <c r="AX56">
        <v>91.08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16.46</v>
      </c>
      <c r="BF56">
        <v>0</v>
      </c>
      <c r="BG56">
        <v>26.870799999999999</v>
      </c>
      <c r="BH56">
        <v>24.77</v>
      </c>
      <c r="BI56">
        <v>26.87</v>
      </c>
      <c r="BJ56">
        <v>0</v>
      </c>
      <c r="BK56">
        <v>12.48</v>
      </c>
      <c r="BL56">
        <v>9.11</v>
      </c>
      <c r="BM56">
        <v>4.0999999999999996</v>
      </c>
      <c r="BN56">
        <v>42.63</v>
      </c>
    </row>
    <row r="57" spans="1:66">
      <c r="G57" t="s">
        <v>99</v>
      </c>
      <c r="H57" s="74">
        <v>375.98999999999995</v>
      </c>
      <c r="I57" s="47">
        <v>199.76999999999998</v>
      </c>
      <c r="J57" s="47">
        <v>548.62000000000012</v>
      </c>
      <c r="K57" s="47">
        <v>213.76</v>
      </c>
      <c r="L57" s="47">
        <v>16.240000000000002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242.22</v>
      </c>
      <c r="X57">
        <v>0</v>
      </c>
      <c r="Y57">
        <v>3.88</v>
      </c>
      <c r="Z57">
        <v>96.89</v>
      </c>
      <c r="AA57">
        <v>24.14</v>
      </c>
      <c r="AB57">
        <v>48.44</v>
      </c>
      <c r="AC57">
        <v>12.6</v>
      </c>
      <c r="AD57">
        <v>84.47</v>
      </c>
      <c r="AE57">
        <v>0</v>
      </c>
      <c r="AF57">
        <v>96.89</v>
      </c>
      <c r="AG57">
        <v>1.94</v>
      </c>
      <c r="AH57">
        <v>37.43</v>
      </c>
      <c r="AI57">
        <v>37.43</v>
      </c>
      <c r="AJ57">
        <v>4.84</v>
      </c>
      <c r="AK57">
        <v>37.43</v>
      </c>
      <c r="AL57">
        <v>24.22</v>
      </c>
      <c r="AM57">
        <v>24.22</v>
      </c>
      <c r="AN57">
        <v>164.96</v>
      </c>
      <c r="AO57">
        <v>28.1</v>
      </c>
      <c r="AP57">
        <v>48.44</v>
      </c>
      <c r="AQ57">
        <v>0.97</v>
      </c>
      <c r="AR57">
        <v>21.32</v>
      </c>
      <c r="AS57">
        <v>48.44</v>
      </c>
      <c r="AT57">
        <v>0</v>
      </c>
      <c r="AU57">
        <v>38.76</v>
      </c>
      <c r="AV57">
        <v>12.48</v>
      </c>
      <c r="AW57">
        <v>11.76</v>
      </c>
      <c r="AX57">
        <v>91.08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16.46</v>
      </c>
      <c r="BF57">
        <v>0</v>
      </c>
      <c r="BG57">
        <v>26.870799999999999</v>
      </c>
      <c r="BH57">
        <v>24.77</v>
      </c>
      <c r="BI57">
        <v>26.87</v>
      </c>
      <c r="BJ57">
        <v>0</v>
      </c>
      <c r="BK57">
        <v>12.48</v>
      </c>
      <c r="BL57">
        <v>9.11</v>
      </c>
      <c r="BM57">
        <v>5.58</v>
      </c>
      <c r="BN57">
        <v>42.63</v>
      </c>
    </row>
    <row r="58" spans="1:66">
      <c r="G58" t="s">
        <v>100</v>
      </c>
      <c r="H58" s="74">
        <v>375.98999999999995</v>
      </c>
      <c r="I58" s="47">
        <v>199.76999999999998</v>
      </c>
      <c r="J58" s="47">
        <v>548.62000000000012</v>
      </c>
      <c r="K58" s="47">
        <v>213.76</v>
      </c>
      <c r="L58" s="47">
        <v>14.77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242.22</v>
      </c>
      <c r="X58">
        <v>0</v>
      </c>
      <c r="Y58">
        <v>3.88</v>
      </c>
      <c r="Z58">
        <v>96.89</v>
      </c>
      <c r="AA58">
        <v>24.14</v>
      </c>
      <c r="AB58">
        <v>48.44</v>
      </c>
      <c r="AC58">
        <v>12.6</v>
      </c>
      <c r="AD58">
        <v>84.47</v>
      </c>
      <c r="AE58">
        <v>0</v>
      </c>
      <c r="AF58">
        <v>96.89</v>
      </c>
      <c r="AG58">
        <v>1.94</v>
      </c>
      <c r="AH58">
        <v>37.43</v>
      </c>
      <c r="AI58">
        <v>37.43</v>
      </c>
      <c r="AJ58">
        <v>4.84</v>
      </c>
      <c r="AK58">
        <v>37.43</v>
      </c>
      <c r="AL58">
        <v>24.22</v>
      </c>
      <c r="AM58">
        <v>24.22</v>
      </c>
      <c r="AN58">
        <v>164.96</v>
      </c>
      <c r="AO58">
        <v>28.1</v>
      </c>
      <c r="AP58">
        <v>48.44</v>
      </c>
      <c r="AQ58">
        <v>0.97</v>
      </c>
      <c r="AR58">
        <v>21.32</v>
      </c>
      <c r="AS58">
        <v>48.44</v>
      </c>
      <c r="AT58">
        <v>0</v>
      </c>
      <c r="AU58">
        <v>38.76</v>
      </c>
      <c r="AV58">
        <v>12.48</v>
      </c>
      <c r="AW58">
        <v>11.76</v>
      </c>
      <c r="AX58">
        <v>91.08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16.46</v>
      </c>
      <c r="BF58">
        <v>0</v>
      </c>
      <c r="BG58">
        <v>26.870799999999999</v>
      </c>
      <c r="BH58">
        <v>24.77</v>
      </c>
      <c r="BI58">
        <v>26.87</v>
      </c>
      <c r="BJ58">
        <v>0</v>
      </c>
      <c r="BK58">
        <v>12.48</v>
      </c>
      <c r="BL58">
        <v>9.11</v>
      </c>
      <c r="BM58">
        <v>4.1100000000000003</v>
      </c>
      <c r="BN58">
        <v>42.63</v>
      </c>
    </row>
    <row r="59" spans="1:66">
      <c r="G59" t="s">
        <v>101</v>
      </c>
      <c r="H59" s="74">
        <v>375.98999999999995</v>
      </c>
      <c r="I59" s="47">
        <v>199.76999999999998</v>
      </c>
      <c r="J59" s="47">
        <v>548.62000000000012</v>
      </c>
      <c r="K59" s="47">
        <v>211.71999999999997</v>
      </c>
      <c r="L59" s="47">
        <v>15.49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242.22</v>
      </c>
      <c r="X59">
        <v>0</v>
      </c>
      <c r="Y59">
        <v>3.88</v>
      </c>
      <c r="Z59">
        <v>96.89</v>
      </c>
      <c r="AA59">
        <v>24.14</v>
      </c>
      <c r="AB59">
        <v>48.44</v>
      </c>
      <c r="AC59">
        <v>12.6</v>
      </c>
      <c r="AD59">
        <v>84.47</v>
      </c>
      <c r="AE59">
        <v>0</v>
      </c>
      <c r="AF59">
        <v>96.89</v>
      </c>
      <c r="AG59">
        <v>1.94</v>
      </c>
      <c r="AH59">
        <v>37.43</v>
      </c>
      <c r="AI59">
        <v>37.43</v>
      </c>
      <c r="AJ59">
        <v>4.84</v>
      </c>
      <c r="AK59">
        <v>37.43</v>
      </c>
      <c r="AL59">
        <v>24.22</v>
      </c>
      <c r="AM59">
        <v>24.22</v>
      </c>
      <c r="AN59">
        <v>164.96</v>
      </c>
      <c r="AO59">
        <v>28.1</v>
      </c>
      <c r="AP59">
        <v>48.44</v>
      </c>
      <c r="AQ59">
        <v>0.97</v>
      </c>
      <c r="AR59">
        <v>21.32</v>
      </c>
      <c r="AS59">
        <v>48.44</v>
      </c>
      <c r="AT59">
        <v>0</v>
      </c>
      <c r="AU59">
        <v>38.76</v>
      </c>
      <c r="AV59">
        <v>12.48</v>
      </c>
      <c r="AW59">
        <v>11.76</v>
      </c>
      <c r="AX59">
        <v>91.08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16.46</v>
      </c>
      <c r="BF59">
        <v>0</v>
      </c>
      <c r="BG59">
        <v>26.870799999999999</v>
      </c>
      <c r="BH59">
        <v>24.77</v>
      </c>
      <c r="BI59">
        <v>26.87</v>
      </c>
      <c r="BJ59">
        <v>0</v>
      </c>
      <c r="BK59">
        <v>12.48</v>
      </c>
      <c r="BL59">
        <v>7.07</v>
      </c>
      <c r="BM59">
        <v>4.83</v>
      </c>
      <c r="BN59">
        <v>42.63</v>
      </c>
    </row>
    <row r="60" spans="1:66">
      <c r="G60" t="s">
        <v>102</v>
      </c>
      <c r="H60" s="74">
        <v>375.98999999999995</v>
      </c>
      <c r="I60" s="47">
        <v>199.76999999999998</v>
      </c>
      <c r="J60" s="47">
        <v>548.62000000000012</v>
      </c>
      <c r="K60" s="47">
        <v>211.52999999999997</v>
      </c>
      <c r="L60" s="47">
        <v>16.71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242.22</v>
      </c>
      <c r="X60">
        <v>0</v>
      </c>
      <c r="Y60">
        <v>3.88</v>
      </c>
      <c r="Z60">
        <v>96.89</v>
      </c>
      <c r="AA60">
        <v>24.14</v>
      </c>
      <c r="AB60">
        <v>48.44</v>
      </c>
      <c r="AC60">
        <v>12.6</v>
      </c>
      <c r="AD60">
        <v>84.47</v>
      </c>
      <c r="AE60">
        <v>0</v>
      </c>
      <c r="AF60">
        <v>96.89</v>
      </c>
      <c r="AG60">
        <v>1.94</v>
      </c>
      <c r="AH60">
        <v>37.43</v>
      </c>
      <c r="AI60">
        <v>37.43</v>
      </c>
      <c r="AJ60">
        <v>4.84</v>
      </c>
      <c r="AK60">
        <v>37.43</v>
      </c>
      <c r="AL60">
        <v>24.22</v>
      </c>
      <c r="AM60">
        <v>24.22</v>
      </c>
      <c r="AN60">
        <v>164.96</v>
      </c>
      <c r="AO60">
        <v>28.1</v>
      </c>
      <c r="AP60">
        <v>48.44</v>
      </c>
      <c r="AQ60">
        <v>0.97</v>
      </c>
      <c r="AR60">
        <v>21.32</v>
      </c>
      <c r="AS60">
        <v>48.44</v>
      </c>
      <c r="AT60">
        <v>0</v>
      </c>
      <c r="AU60">
        <v>38.76</v>
      </c>
      <c r="AV60">
        <v>12.48</v>
      </c>
      <c r="AW60">
        <v>11.76</v>
      </c>
      <c r="AX60">
        <v>91.08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16.46</v>
      </c>
      <c r="BF60">
        <v>0</v>
      </c>
      <c r="BG60">
        <v>26.870799999999999</v>
      </c>
      <c r="BH60">
        <v>24.77</v>
      </c>
      <c r="BI60">
        <v>26.87</v>
      </c>
      <c r="BJ60">
        <v>0</v>
      </c>
      <c r="BK60">
        <v>12.48</v>
      </c>
      <c r="BL60">
        <v>6.88</v>
      </c>
      <c r="BM60">
        <v>6.05</v>
      </c>
      <c r="BN60">
        <v>42.63</v>
      </c>
    </row>
    <row r="61" spans="1:66">
      <c r="G61" t="s">
        <v>103</v>
      </c>
      <c r="H61" s="74">
        <v>375.98999999999995</v>
      </c>
      <c r="I61" s="47">
        <v>199.76999999999998</v>
      </c>
      <c r="J61" s="47">
        <v>548.62000000000012</v>
      </c>
      <c r="K61" s="47">
        <v>211.23999999999998</v>
      </c>
      <c r="L61" s="47">
        <v>15.01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242.22</v>
      </c>
      <c r="X61">
        <v>0</v>
      </c>
      <c r="Y61">
        <v>3.88</v>
      </c>
      <c r="Z61">
        <v>96.89</v>
      </c>
      <c r="AA61">
        <v>24.14</v>
      </c>
      <c r="AB61">
        <v>48.44</v>
      </c>
      <c r="AC61">
        <v>12.6</v>
      </c>
      <c r="AD61">
        <v>84.47</v>
      </c>
      <c r="AE61">
        <v>0</v>
      </c>
      <c r="AF61">
        <v>96.89</v>
      </c>
      <c r="AG61">
        <v>1.94</v>
      </c>
      <c r="AH61">
        <v>37.43</v>
      </c>
      <c r="AI61">
        <v>37.43</v>
      </c>
      <c r="AJ61">
        <v>4.84</v>
      </c>
      <c r="AK61">
        <v>37.43</v>
      </c>
      <c r="AL61">
        <v>24.22</v>
      </c>
      <c r="AM61">
        <v>24.22</v>
      </c>
      <c r="AN61">
        <v>164.96</v>
      </c>
      <c r="AO61">
        <v>28.1</v>
      </c>
      <c r="AP61">
        <v>48.44</v>
      </c>
      <c r="AQ61">
        <v>0.97</v>
      </c>
      <c r="AR61">
        <v>21.32</v>
      </c>
      <c r="AS61">
        <v>48.44</v>
      </c>
      <c r="AT61">
        <v>0</v>
      </c>
      <c r="AU61">
        <v>38.76</v>
      </c>
      <c r="AV61">
        <v>12.48</v>
      </c>
      <c r="AW61">
        <v>11.76</v>
      </c>
      <c r="AX61">
        <v>91.08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16.46</v>
      </c>
      <c r="BF61">
        <v>0</v>
      </c>
      <c r="BG61">
        <v>26.870799999999999</v>
      </c>
      <c r="BH61">
        <v>24.77</v>
      </c>
      <c r="BI61">
        <v>26.87</v>
      </c>
      <c r="BJ61">
        <v>0</v>
      </c>
      <c r="BK61">
        <v>12.48</v>
      </c>
      <c r="BL61">
        <v>6.59</v>
      </c>
      <c r="BM61">
        <v>4.3499999999999996</v>
      </c>
      <c r="BN61">
        <v>42.63</v>
      </c>
    </row>
    <row r="62" spans="1:66">
      <c r="G62" t="s">
        <v>104</v>
      </c>
      <c r="H62" s="74">
        <v>375.98999999999995</v>
      </c>
      <c r="I62" s="47">
        <v>199.76999999999998</v>
      </c>
      <c r="J62" s="47">
        <v>548.62000000000012</v>
      </c>
      <c r="K62" s="47">
        <v>211.23999999999998</v>
      </c>
      <c r="L62" s="47">
        <v>13.94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242.22</v>
      </c>
      <c r="X62">
        <v>0</v>
      </c>
      <c r="Y62">
        <v>3.88</v>
      </c>
      <c r="Z62">
        <v>96.89</v>
      </c>
      <c r="AA62">
        <v>24.14</v>
      </c>
      <c r="AB62">
        <v>48.44</v>
      </c>
      <c r="AC62">
        <v>12.6</v>
      </c>
      <c r="AD62">
        <v>84.47</v>
      </c>
      <c r="AE62">
        <v>0</v>
      </c>
      <c r="AF62">
        <v>96.89</v>
      </c>
      <c r="AG62">
        <v>1.94</v>
      </c>
      <c r="AH62">
        <v>37.43</v>
      </c>
      <c r="AI62">
        <v>37.43</v>
      </c>
      <c r="AJ62">
        <v>4.84</v>
      </c>
      <c r="AK62">
        <v>37.43</v>
      </c>
      <c r="AL62">
        <v>24.22</v>
      </c>
      <c r="AM62">
        <v>24.22</v>
      </c>
      <c r="AN62">
        <v>164.96</v>
      </c>
      <c r="AO62">
        <v>28.1</v>
      </c>
      <c r="AP62">
        <v>48.44</v>
      </c>
      <c r="AQ62">
        <v>0.97</v>
      </c>
      <c r="AR62">
        <v>21.32</v>
      </c>
      <c r="AS62">
        <v>48.44</v>
      </c>
      <c r="AT62">
        <v>0</v>
      </c>
      <c r="AU62">
        <v>38.76</v>
      </c>
      <c r="AV62">
        <v>12.48</v>
      </c>
      <c r="AW62">
        <v>11.76</v>
      </c>
      <c r="AX62">
        <v>91.08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16.46</v>
      </c>
      <c r="BF62">
        <v>0</v>
      </c>
      <c r="BG62">
        <v>26.870799999999999</v>
      </c>
      <c r="BH62">
        <v>24.77</v>
      </c>
      <c r="BI62">
        <v>26.87</v>
      </c>
      <c r="BJ62">
        <v>0</v>
      </c>
      <c r="BK62">
        <v>12.48</v>
      </c>
      <c r="BL62">
        <v>6.59</v>
      </c>
      <c r="BM62">
        <v>3.28</v>
      </c>
      <c r="BN62">
        <v>42.63</v>
      </c>
    </row>
    <row r="63" spans="1:66">
      <c r="G63" t="s">
        <v>105</v>
      </c>
      <c r="H63" s="74">
        <v>375.98999999999995</v>
      </c>
      <c r="I63" s="47">
        <v>199.76999999999998</v>
      </c>
      <c r="J63" s="47">
        <v>548.62000000000012</v>
      </c>
      <c r="K63" s="47">
        <v>211.42999999999998</v>
      </c>
      <c r="L63" s="47">
        <v>13.54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242.22</v>
      </c>
      <c r="X63">
        <v>0</v>
      </c>
      <c r="Y63">
        <v>3.88</v>
      </c>
      <c r="Z63">
        <v>96.89</v>
      </c>
      <c r="AA63">
        <v>24.14</v>
      </c>
      <c r="AB63">
        <v>48.44</v>
      </c>
      <c r="AC63">
        <v>12.6</v>
      </c>
      <c r="AD63">
        <v>84.47</v>
      </c>
      <c r="AE63">
        <v>0</v>
      </c>
      <c r="AF63">
        <v>96.89</v>
      </c>
      <c r="AG63">
        <v>1.94</v>
      </c>
      <c r="AH63">
        <v>37.43</v>
      </c>
      <c r="AI63">
        <v>37.43</v>
      </c>
      <c r="AJ63">
        <v>4.84</v>
      </c>
      <c r="AK63">
        <v>37.43</v>
      </c>
      <c r="AL63">
        <v>24.22</v>
      </c>
      <c r="AM63">
        <v>24.22</v>
      </c>
      <c r="AN63">
        <v>164.96</v>
      </c>
      <c r="AO63">
        <v>28.1</v>
      </c>
      <c r="AP63">
        <v>48.44</v>
      </c>
      <c r="AQ63">
        <v>0.97</v>
      </c>
      <c r="AR63">
        <v>21.32</v>
      </c>
      <c r="AS63">
        <v>48.44</v>
      </c>
      <c r="AT63">
        <v>0</v>
      </c>
      <c r="AU63">
        <v>38.76</v>
      </c>
      <c r="AV63">
        <v>12.48</v>
      </c>
      <c r="AW63">
        <v>11.76</v>
      </c>
      <c r="AX63">
        <v>91.08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16.46</v>
      </c>
      <c r="BF63">
        <v>0</v>
      </c>
      <c r="BG63">
        <v>26.870799999999999</v>
      </c>
      <c r="BH63">
        <v>24.77</v>
      </c>
      <c r="BI63">
        <v>26.87</v>
      </c>
      <c r="BJ63">
        <v>0</v>
      </c>
      <c r="BK63">
        <v>12.48</v>
      </c>
      <c r="BL63">
        <v>6.78</v>
      </c>
      <c r="BM63">
        <v>2.88</v>
      </c>
      <c r="BN63">
        <v>42.63</v>
      </c>
    </row>
    <row r="64" spans="1:66">
      <c r="G64" t="s">
        <v>106</v>
      </c>
      <c r="H64" s="74">
        <v>375.98999999999995</v>
      </c>
      <c r="I64" s="47">
        <v>199.76999999999998</v>
      </c>
      <c r="J64" s="47">
        <v>548.62000000000012</v>
      </c>
      <c r="K64" s="47">
        <v>210.55999999999997</v>
      </c>
      <c r="L64" s="47">
        <v>13.120000000000001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242.22</v>
      </c>
      <c r="X64">
        <v>0</v>
      </c>
      <c r="Y64">
        <v>3.88</v>
      </c>
      <c r="Z64">
        <v>96.89</v>
      </c>
      <c r="AA64">
        <v>24.14</v>
      </c>
      <c r="AB64">
        <v>48.44</v>
      </c>
      <c r="AC64">
        <v>12.6</v>
      </c>
      <c r="AD64">
        <v>84.47</v>
      </c>
      <c r="AE64">
        <v>0</v>
      </c>
      <c r="AF64">
        <v>96.89</v>
      </c>
      <c r="AG64">
        <v>1.94</v>
      </c>
      <c r="AH64">
        <v>37.43</v>
      </c>
      <c r="AI64">
        <v>37.43</v>
      </c>
      <c r="AJ64">
        <v>4.84</v>
      </c>
      <c r="AK64">
        <v>37.43</v>
      </c>
      <c r="AL64">
        <v>24.22</v>
      </c>
      <c r="AM64">
        <v>24.22</v>
      </c>
      <c r="AN64">
        <v>164.96</v>
      </c>
      <c r="AO64">
        <v>28.1</v>
      </c>
      <c r="AP64">
        <v>48.44</v>
      </c>
      <c r="AQ64">
        <v>0.97</v>
      </c>
      <c r="AR64">
        <v>21.32</v>
      </c>
      <c r="AS64">
        <v>48.44</v>
      </c>
      <c r="AT64">
        <v>0</v>
      </c>
      <c r="AU64">
        <v>38.76</v>
      </c>
      <c r="AV64">
        <v>12.48</v>
      </c>
      <c r="AW64">
        <v>11.76</v>
      </c>
      <c r="AX64">
        <v>91.08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16.46</v>
      </c>
      <c r="BF64">
        <v>0</v>
      </c>
      <c r="BG64">
        <v>26.870799999999999</v>
      </c>
      <c r="BH64">
        <v>24.77</v>
      </c>
      <c r="BI64">
        <v>26.87</v>
      </c>
      <c r="BJ64">
        <v>0</v>
      </c>
      <c r="BK64">
        <v>12.48</v>
      </c>
      <c r="BL64">
        <v>6.88</v>
      </c>
      <c r="BM64">
        <v>2.46</v>
      </c>
      <c r="BN64">
        <v>41.66</v>
      </c>
    </row>
    <row r="65" spans="7:66">
      <c r="G65" t="s">
        <v>107</v>
      </c>
      <c r="H65" s="74">
        <v>375.98999999999995</v>
      </c>
      <c r="I65" s="47">
        <v>199.76999999999998</v>
      </c>
      <c r="J65" s="47">
        <v>548.62000000000012</v>
      </c>
      <c r="K65" s="47">
        <v>204.84999999999997</v>
      </c>
      <c r="L65" s="47">
        <v>12.65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242.22</v>
      </c>
      <c r="X65">
        <v>0</v>
      </c>
      <c r="Y65">
        <v>3.88</v>
      </c>
      <c r="Z65">
        <v>96.89</v>
      </c>
      <c r="AA65">
        <v>24.14</v>
      </c>
      <c r="AB65">
        <v>48.44</v>
      </c>
      <c r="AC65">
        <v>12.6</v>
      </c>
      <c r="AD65">
        <v>84.47</v>
      </c>
      <c r="AE65">
        <v>0</v>
      </c>
      <c r="AF65">
        <v>96.89</v>
      </c>
      <c r="AG65">
        <v>1.94</v>
      </c>
      <c r="AH65">
        <v>37.43</v>
      </c>
      <c r="AI65">
        <v>37.43</v>
      </c>
      <c r="AJ65">
        <v>4.84</v>
      </c>
      <c r="AK65">
        <v>37.43</v>
      </c>
      <c r="AL65">
        <v>24.22</v>
      </c>
      <c r="AM65">
        <v>24.22</v>
      </c>
      <c r="AN65">
        <v>164.96</v>
      </c>
      <c r="AO65">
        <v>28.1</v>
      </c>
      <c r="AP65">
        <v>48.44</v>
      </c>
      <c r="AQ65">
        <v>0.97</v>
      </c>
      <c r="AR65">
        <v>21.32</v>
      </c>
      <c r="AS65">
        <v>48.44</v>
      </c>
      <c r="AT65">
        <v>0</v>
      </c>
      <c r="AU65">
        <v>38.76</v>
      </c>
      <c r="AV65">
        <v>12.48</v>
      </c>
      <c r="AW65">
        <v>11.76</v>
      </c>
      <c r="AX65">
        <v>91.08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16.46</v>
      </c>
      <c r="BF65">
        <v>0</v>
      </c>
      <c r="BG65">
        <v>26.870799999999999</v>
      </c>
      <c r="BH65">
        <v>24.77</v>
      </c>
      <c r="BI65">
        <v>26.87</v>
      </c>
      <c r="BJ65">
        <v>0</v>
      </c>
      <c r="BK65">
        <v>12.48</v>
      </c>
      <c r="BL65">
        <v>6.98</v>
      </c>
      <c r="BM65">
        <v>1.99</v>
      </c>
      <c r="BN65">
        <v>35.85</v>
      </c>
    </row>
    <row r="66" spans="7:66">
      <c r="G66" t="s">
        <v>108</v>
      </c>
      <c r="H66" s="74">
        <v>375.98999999999995</v>
      </c>
      <c r="I66" s="47">
        <v>199.76999999999998</v>
      </c>
      <c r="J66" s="47">
        <v>548.62000000000012</v>
      </c>
      <c r="K66" s="47">
        <v>199.89999999999998</v>
      </c>
      <c r="L66" s="47">
        <v>12.120000000000001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242.22</v>
      </c>
      <c r="X66">
        <v>0</v>
      </c>
      <c r="Y66">
        <v>3.88</v>
      </c>
      <c r="Z66">
        <v>96.89</v>
      </c>
      <c r="AA66">
        <v>24.14</v>
      </c>
      <c r="AB66">
        <v>48.44</v>
      </c>
      <c r="AC66">
        <v>12.6</v>
      </c>
      <c r="AD66">
        <v>84.47</v>
      </c>
      <c r="AE66">
        <v>0</v>
      </c>
      <c r="AF66">
        <v>96.89</v>
      </c>
      <c r="AG66">
        <v>1.94</v>
      </c>
      <c r="AH66">
        <v>37.43</v>
      </c>
      <c r="AI66">
        <v>37.43</v>
      </c>
      <c r="AJ66">
        <v>4.84</v>
      </c>
      <c r="AK66">
        <v>37.43</v>
      </c>
      <c r="AL66">
        <v>24.22</v>
      </c>
      <c r="AM66">
        <v>24.22</v>
      </c>
      <c r="AN66">
        <v>164.96</v>
      </c>
      <c r="AO66">
        <v>28.1</v>
      </c>
      <c r="AP66">
        <v>48.44</v>
      </c>
      <c r="AQ66">
        <v>0.97</v>
      </c>
      <c r="AR66">
        <v>21.32</v>
      </c>
      <c r="AS66">
        <v>48.44</v>
      </c>
      <c r="AT66">
        <v>0</v>
      </c>
      <c r="AU66">
        <v>38.76</v>
      </c>
      <c r="AV66">
        <v>12.48</v>
      </c>
      <c r="AW66">
        <v>11.76</v>
      </c>
      <c r="AX66">
        <v>91.08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16.46</v>
      </c>
      <c r="BF66">
        <v>0</v>
      </c>
      <c r="BG66">
        <v>26.870799999999999</v>
      </c>
      <c r="BH66">
        <v>24.77</v>
      </c>
      <c r="BI66">
        <v>26.87</v>
      </c>
      <c r="BJ66">
        <v>0</v>
      </c>
      <c r="BK66">
        <v>12.48</v>
      </c>
      <c r="BL66">
        <v>6.78</v>
      </c>
      <c r="BM66">
        <v>1.46</v>
      </c>
      <c r="BN66">
        <v>31.1</v>
      </c>
    </row>
    <row r="67" spans="7:66">
      <c r="G67" t="s">
        <v>109</v>
      </c>
      <c r="H67" s="74">
        <v>375.84</v>
      </c>
      <c r="I67" s="47">
        <v>199.76999999999998</v>
      </c>
      <c r="J67" s="47">
        <v>548.62000000000012</v>
      </c>
      <c r="K67" s="47">
        <v>168.79999999999998</v>
      </c>
      <c r="L67" s="47">
        <v>12.51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242.22</v>
      </c>
      <c r="X67">
        <v>0</v>
      </c>
      <c r="Y67">
        <v>3.88</v>
      </c>
      <c r="Z67">
        <v>96.89</v>
      </c>
      <c r="AA67">
        <v>24.14</v>
      </c>
      <c r="AB67">
        <v>48.44</v>
      </c>
      <c r="AC67">
        <v>12.6</v>
      </c>
      <c r="AD67">
        <v>84.47</v>
      </c>
      <c r="AE67">
        <v>0</v>
      </c>
      <c r="AF67">
        <v>96.89</v>
      </c>
      <c r="AG67">
        <v>1.94</v>
      </c>
      <c r="AH67">
        <v>37.43</v>
      </c>
      <c r="AI67">
        <v>37.43</v>
      </c>
      <c r="AJ67">
        <v>4.84</v>
      </c>
      <c r="AK67">
        <v>37.43</v>
      </c>
      <c r="AL67">
        <v>24.22</v>
      </c>
      <c r="AM67">
        <v>24.22</v>
      </c>
      <c r="AN67">
        <v>164.96</v>
      </c>
      <c r="AO67">
        <v>28.1</v>
      </c>
      <c r="AP67">
        <v>48.44</v>
      </c>
      <c r="AQ67">
        <v>0.82</v>
      </c>
      <c r="AR67">
        <v>21.32</v>
      </c>
      <c r="AS67">
        <v>48.44</v>
      </c>
      <c r="AT67">
        <v>0</v>
      </c>
      <c r="AU67">
        <v>38.76</v>
      </c>
      <c r="AV67">
        <v>12.48</v>
      </c>
      <c r="AW67">
        <v>11.76</v>
      </c>
      <c r="AX67">
        <v>91.08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16.46</v>
      </c>
      <c r="BF67">
        <v>0</v>
      </c>
      <c r="BG67">
        <v>26.870799999999999</v>
      </c>
      <c r="BH67">
        <v>24.77</v>
      </c>
      <c r="BI67">
        <v>26.87</v>
      </c>
      <c r="BJ67">
        <v>0</v>
      </c>
      <c r="BK67">
        <v>12.48</v>
      </c>
      <c r="BL67">
        <v>6.78</v>
      </c>
      <c r="BM67">
        <v>1.85</v>
      </c>
      <c r="BN67">
        <v>0</v>
      </c>
    </row>
    <row r="68" spans="7:66">
      <c r="G68" t="s">
        <v>110</v>
      </c>
      <c r="H68" s="74">
        <v>375.84</v>
      </c>
      <c r="I68" s="47">
        <v>199.76999999999998</v>
      </c>
      <c r="J68" s="47">
        <v>548.62000000000012</v>
      </c>
      <c r="K68" s="47">
        <v>168.99999999999997</v>
      </c>
      <c r="L68" s="47">
        <v>11.86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242.22</v>
      </c>
      <c r="X68">
        <v>0</v>
      </c>
      <c r="Y68">
        <v>3.88</v>
      </c>
      <c r="Z68">
        <v>96.89</v>
      </c>
      <c r="AA68">
        <v>24.14</v>
      </c>
      <c r="AB68">
        <v>48.44</v>
      </c>
      <c r="AC68">
        <v>12.6</v>
      </c>
      <c r="AD68">
        <v>84.47</v>
      </c>
      <c r="AE68">
        <v>0</v>
      </c>
      <c r="AF68">
        <v>96.89</v>
      </c>
      <c r="AG68">
        <v>1.94</v>
      </c>
      <c r="AH68">
        <v>37.43</v>
      </c>
      <c r="AI68">
        <v>37.43</v>
      </c>
      <c r="AJ68">
        <v>4.84</v>
      </c>
      <c r="AK68">
        <v>37.43</v>
      </c>
      <c r="AL68">
        <v>24.22</v>
      </c>
      <c r="AM68">
        <v>24.22</v>
      </c>
      <c r="AN68">
        <v>164.96</v>
      </c>
      <c r="AO68">
        <v>28.1</v>
      </c>
      <c r="AP68">
        <v>48.44</v>
      </c>
      <c r="AQ68">
        <v>0.82</v>
      </c>
      <c r="AR68">
        <v>21.32</v>
      </c>
      <c r="AS68">
        <v>48.44</v>
      </c>
      <c r="AT68">
        <v>0</v>
      </c>
      <c r="AU68">
        <v>38.76</v>
      </c>
      <c r="AV68">
        <v>12.48</v>
      </c>
      <c r="AW68">
        <v>11.76</v>
      </c>
      <c r="AX68">
        <v>91.08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16.46</v>
      </c>
      <c r="BF68">
        <v>0</v>
      </c>
      <c r="BG68">
        <v>26.870799999999999</v>
      </c>
      <c r="BH68">
        <v>24.77</v>
      </c>
      <c r="BI68">
        <v>26.87</v>
      </c>
      <c r="BJ68">
        <v>0</v>
      </c>
      <c r="BK68">
        <v>12.48</v>
      </c>
      <c r="BL68">
        <v>6.98</v>
      </c>
      <c r="BM68">
        <v>1.2</v>
      </c>
      <c r="BN68">
        <v>0</v>
      </c>
    </row>
    <row r="69" spans="7:66">
      <c r="G69" t="s">
        <v>111</v>
      </c>
      <c r="H69" s="74">
        <v>375.84</v>
      </c>
      <c r="I69" s="47">
        <v>199.76999999999998</v>
      </c>
      <c r="J69" s="47">
        <v>548.62000000000012</v>
      </c>
      <c r="K69" s="47">
        <v>169.08999999999997</v>
      </c>
      <c r="L69" s="47">
        <v>11.540000000000001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242.22</v>
      </c>
      <c r="X69">
        <v>0</v>
      </c>
      <c r="Y69">
        <v>3.88</v>
      </c>
      <c r="Z69">
        <v>96.89</v>
      </c>
      <c r="AA69">
        <v>24.14</v>
      </c>
      <c r="AB69">
        <v>48.44</v>
      </c>
      <c r="AC69">
        <v>12.6</v>
      </c>
      <c r="AD69">
        <v>84.47</v>
      </c>
      <c r="AE69">
        <v>0</v>
      </c>
      <c r="AF69">
        <v>96.89</v>
      </c>
      <c r="AG69">
        <v>1.94</v>
      </c>
      <c r="AH69">
        <v>37.43</v>
      </c>
      <c r="AI69">
        <v>37.43</v>
      </c>
      <c r="AJ69">
        <v>4.84</v>
      </c>
      <c r="AK69">
        <v>37.43</v>
      </c>
      <c r="AL69">
        <v>24.22</v>
      </c>
      <c r="AM69">
        <v>24.22</v>
      </c>
      <c r="AN69">
        <v>164.96</v>
      </c>
      <c r="AO69">
        <v>28.1</v>
      </c>
      <c r="AP69">
        <v>48.44</v>
      </c>
      <c r="AQ69">
        <v>0.82</v>
      </c>
      <c r="AR69">
        <v>21.32</v>
      </c>
      <c r="AS69">
        <v>48.44</v>
      </c>
      <c r="AT69">
        <v>0</v>
      </c>
      <c r="AU69">
        <v>38.76</v>
      </c>
      <c r="AV69">
        <v>12.48</v>
      </c>
      <c r="AW69">
        <v>11.76</v>
      </c>
      <c r="AX69">
        <v>91.08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16.46</v>
      </c>
      <c r="BF69">
        <v>0</v>
      </c>
      <c r="BG69">
        <v>26.870799999999999</v>
      </c>
      <c r="BH69">
        <v>24.77</v>
      </c>
      <c r="BI69">
        <v>26.87</v>
      </c>
      <c r="BJ69">
        <v>0</v>
      </c>
      <c r="BK69">
        <v>12.48</v>
      </c>
      <c r="BL69">
        <v>7.07</v>
      </c>
      <c r="BM69">
        <v>0.88</v>
      </c>
      <c r="BN69">
        <v>0</v>
      </c>
    </row>
    <row r="70" spans="7:66">
      <c r="G70" t="s">
        <v>112</v>
      </c>
      <c r="H70" s="74">
        <v>375.84</v>
      </c>
      <c r="I70" s="47">
        <v>199.76999999999998</v>
      </c>
      <c r="J70" s="47">
        <v>548.62000000000012</v>
      </c>
      <c r="K70" s="47">
        <v>169.08999999999997</v>
      </c>
      <c r="L70" s="47">
        <v>11.2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242.22</v>
      </c>
      <c r="X70">
        <v>0</v>
      </c>
      <c r="Y70">
        <v>3.88</v>
      </c>
      <c r="Z70">
        <v>96.89</v>
      </c>
      <c r="AA70">
        <v>24.14</v>
      </c>
      <c r="AB70">
        <v>48.44</v>
      </c>
      <c r="AC70">
        <v>12.6</v>
      </c>
      <c r="AD70">
        <v>84.47</v>
      </c>
      <c r="AE70">
        <v>0</v>
      </c>
      <c r="AF70">
        <v>96.89</v>
      </c>
      <c r="AG70">
        <v>1.94</v>
      </c>
      <c r="AH70">
        <v>37.43</v>
      </c>
      <c r="AI70">
        <v>37.43</v>
      </c>
      <c r="AJ70">
        <v>4.84</v>
      </c>
      <c r="AK70">
        <v>37.43</v>
      </c>
      <c r="AL70">
        <v>24.22</v>
      </c>
      <c r="AM70">
        <v>24.22</v>
      </c>
      <c r="AN70">
        <v>164.96</v>
      </c>
      <c r="AO70">
        <v>28.1</v>
      </c>
      <c r="AP70">
        <v>48.44</v>
      </c>
      <c r="AQ70">
        <v>0.82</v>
      </c>
      <c r="AR70">
        <v>21.32</v>
      </c>
      <c r="AS70">
        <v>48.44</v>
      </c>
      <c r="AT70">
        <v>0</v>
      </c>
      <c r="AU70">
        <v>38.76</v>
      </c>
      <c r="AV70">
        <v>12.48</v>
      </c>
      <c r="AW70">
        <v>11.76</v>
      </c>
      <c r="AX70">
        <v>91.08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16.46</v>
      </c>
      <c r="BF70">
        <v>0</v>
      </c>
      <c r="BG70">
        <v>26.870799999999999</v>
      </c>
      <c r="BH70">
        <v>24.77</v>
      </c>
      <c r="BI70">
        <v>26.87</v>
      </c>
      <c r="BJ70">
        <v>0</v>
      </c>
      <c r="BK70">
        <v>12.48</v>
      </c>
      <c r="BL70">
        <v>7.07</v>
      </c>
      <c r="BM70">
        <v>0.54</v>
      </c>
      <c r="BN70">
        <v>0</v>
      </c>
    </row>
    <row r="71" spans="7:66">
      <c r="G71" t="s">
        <v>113</v>
      </c>
      <c r="H71" s="74">
        <v>375.8</v>
      </c>
      <c r="I71" s="47">
        <v>199.76999999999998</v>
      </c>
      <c r="J71" s="47">
        <v>548.62000000000012</v>
      </c>
      <c r="K71" s="47">
        <v>162.01999999999998</v>
      </c>
      <c r="L71" s="47">
        <v>11.23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242.22</v>
      </c>
      <c r="X71">
        <v>0</v>
      </c>
      <c r="Y71">
        <v>3.88</v>
      </c>
      <c r="Z71">
        <v>0</v>
      </c>
      <c r="AA71">
        <v>24.14</v>
      </c>
      <c r="AB71">
        <v>48.44</v>
      </c>
      <c r="AC71">
        <v>12.6</v>
      </c>
      <c r="AD71">
        <v>84.47</v>
      </c>
      <c r="AE71">
        <v>0</v>
      </c>
      <c r="AF71">
        <v>0</v>
      </c>
      <c r="AG71">
        <v>1.94</v>
      </c>
      <c r="AH71">
        <v>37.43</v>
      </c>
      <c r="AI71">
        <v>37.43</v>
      </c>
      <c r="AJ71">
        <v>4.84</v>
      </c>
      <c r="AK71">
        <v>37.43</v>
      </c>
      <c r="AL71">
        <v>24.22</v>
      </c>
      <c r="AM71">
        <v>0</v>
      </c>
      <c r="AN71">
        <v>164.96</v>
      </c>
      <c r="AO71">
        <v>28.1</v>
      </c>
      <c r="AP71">
        <v>48.44</v>
      </c>
      <c r="AQ71">
        <v>0.78</v>
      </c>
      <c r="AR71">
        <v>0</v>
      </c>
      <c r="AS71">
        <v>0</v>
      </c>
      <c r="AT71">
        <v>0</v>
      </c>
      <c r="AU71">
        <v>38.76</v>
      </c>
      <c r="AV71">
        <v>12.48</v>
      </c>
      <c r="AW71">
        <v>11.76</v>
      </c>
      <c r="AX71">
        <v>91.08</v>
      </c>
      <c r="AY71">
        <v>0</v>
      </c>
      <c r="AZ71">
        <v>0</v>
      </c>
      <c r="BA71">
        <v>24.22</v>
      </c>
      <c r="BB71">
        <v>21.32</v>
      </c>
      <c r="BC71">
        <v>96.89</v>
      </c>
      <c r="BD71">
        <v>96.89</v>
      </c>
      <c r="BE71">
        <v>16.46</v>
      </c>
      <c r="BF71">
        <v>48.44</v>
      </c>
      <c r="BG71">
        <v>26.870799999999999</v>
      </c>
      <c r="BH71">
        <v>24.77</v>
      </c>
      <c r="BI71">
        <v>26.87</v>
      </c>
      <c r="BJ71">
        <v>0</v>
      </c>
      <c r="BK71">
        <v>12.48</v>
      </c>
      <c r="BL71">
        <v>0</v>
      </c>
      <c r="BM71">
        <v>0.56999999999999995</v>
      </c>
      <c r="BN71">
        <v>0</v>
      </c>
    </row>
    <row r="72" spans="7:66">
      <c r="G72" t="s">
        <v>114</v>
      </c>
      <c r="H72" s="74">
        <v>375.8</v>
      </c>
      <c r="I72" s="47">
        <v>199.76999999999998</v>
      </c>
      <c r="J72" s="47">
        <v>548.62000000000012</v>
      </c>
      <c r="K72" s="47">
        <v>162.01999999999998</v>
      </c>
      <c r="L72" s="47">
        <v>10.98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242.22</v>
      </c>
      <c r="X72">
        <v>0</v>
      </c>
      <c r="Y72">
        <v>3.88</v>
      </c>
      <c r="Z72">
        <v>0</v>
      </c>
      <c r="AA72">
        <v>24.14</v>
      </c>
      <c r="AB72">
        <v>48.44</v>
      </c>
      <c r="AC72">
        <v>12.6</v>
      </c>
      <c r="AD72">
        <v>84.47</v>
      </c>
      <c r="AE72">
        <v>0</v>
      </c>
      <c r="AF72">
        <v>0</v>
      </c>
      <c r="AG72">
        <v>1.94</v>
      </c>
      <c r="AH72">
        <v>37.43</v>
      </c>
      <c r="AI72">
        <v>37.43</v>
      </c>
      <c r="AJ72">
        <v>4.84</v>
      </c>
      <c r="AK72">
        <v>37.43</v>
      </c>
      <c r="AL72">
        <v>24.22</v>
      </c>
      <c r="AM72">
        <v>0</v>
      </c>
      <c r="AN72">
        <v>164.96</v>
      </c>
      <c r="AO72">
        <v>28.1</v>
      </c>
      <c r="AP72">
        <v>48.44</v>
      </c>
      <c r="AQ72">
        <v>0.78</v>
      </c>
      <c r="AR72">
        <v>0</v>
      </c>
      <c r="AS72">
        <v>0</v>
      </c>
      <c r="AT72">
        <v>0</v>
      </c>
      <c r="AU72">
        <v>38.76</v>
      </c>
      <c r="AV72">
        <v>12.48</v>
      </c>
      <c r="AW72">
        <v>11.76</v>
      </c>
      <c r="AX72">
        <v>91.08</v>
      </c>
      <c r="AY72">
        <v>0</v>
      </c>
      <c r="AZ72">
        <v>0</v>
      </c>
      <c r="BA72">
        <v>24.22</v>
      </c>
      <c r="BB72">
        <v>21.32</v>
      </c>
      <c r="BC72">
        <v>96.89</v>
      </c>
      <c r="BD72">
        <v>96.89</v>
      </c>
      <c r="BE72">
        <v>16.46</v>
      </c>
      <c r="BF72">
        <v>48.44</v>
      </c>
      <c r="BG72">
        <v>26.870799999999999</v>
      </c>
      <c r="BH72">
        <v>24.77</v>
      </c>
      <c r="BI72">
        <v>26.87</v>
      </c>
      <c r="BJ72">
        <v>0</v>
      </c>
      <c r="BK72">
        <v>12.48</v>
      </c>
      <c r="BL72">
        <v>0</v>
      </c>
      <c r="BM72">
        <v>0.32</v>
      </c>
      <c r="BN72">
        <v>0</v>
      </c>
    </row>
    <row r="73" spans="7:66">
      <c r="G73" t="s">
        <v>115</v>
      </c>
      <c r="H73" s="74">
        <v>375.8</v>
      </c>
      <c r="I73" s="47">
        <v>199.76999999999998</v>
      </c>
      <c r="J73" s="47">
        <v>548.62000000000012</v>
      </c>
      <c r="K73" s="47">
        <v>162.01999999999998</v>
      </c>
      <c r="L73" s="47">
        <v>10.83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242.22</v>
      </c>
      <c r="X73">
        <v>0</v>
      </c>
      <c r="Y73">
        <v>3.88</v>
      </c>
      <c r="Z73">
        <v>0</v>
      </c>
      <c r="AA73">
        <v>24.14</v>
      </c>
      <c r="AB73">
        <v>48.44</v>
      </c>
      <c r="AC73">
        <v>12.6</v>
      </c>
      <c r="AD73">
        <v>84.47</v>
      </c>
      <c r="AE73">
        <v>0</v>
      </c>
      <c r="AF73">
        <v>0</v>
      </c>
      <c r="AG73">
        <v>1.94</v>
      </c>
      <c r="AH73">
        <v>37.43</v>
      </c>
      <c r="AI73">
        <v>37.43</v>
      </c>
      <c r="AJ73">
        <v>4.84</v>
      </c>
      <c r="AK73">
        <v>37.43</v>
      </c>
      <c r="AL73">
        <v>24.22</v>
      </c>
      <c r="AM73">
        <v>0</v>
      </c>
      <c r="AN73">
        <v>164.96</v>
      </c>
      <c r="AO73">
        <v>28.1</v>
      </c>
      <c r="AP73">
        <v>48.44</v>
      </c>
      <c r="AQ73">
        <v>0.78</v>
      </c>
      <c r="AR73">
        <v>0</v>
      </c>
      <c r="AS73">
        <v>0</v>
      </c>
      <c r="AT73">
        <v>0</v>
      </c>
      <c r="AU73">
        <v>38.76</v>
      </c>
      <c r="AV73">
        <v>12.48</v>
      </c>
      <c r="AW73">
        <v>11.76</v>
      </c>
      <c r="AX73">
        <v>91.08</v>
      </c>
      <c r="AY73">
        <v>0</v>
      </c>
      <c r="AZ73">
        <v>0</v>
      </c>
      <c r="BA73">
        <v>24.22</v>
      </c>
      <c r="BB73">
        <v>21.32</v>
      </c>
      <c r="BC73">
        <v>96.89</v>
      </c>
      <c r="BD73">
        <v>96.89</v>
      </c>
      <c r="BE73">
        <v>16.46</v>
      </c>
      <c r="BF73">
        <v>48.44</v>
      </c>
      <c r="BG73">
        <v>26.870799999999999</v>
      </c>
      <c r="BH73">
        <v>24.77</v>
      </c>
      <c r="BI73">
        <v>26.87</v>
      </c>
      <c r="BJ73">
        <v>0</v>
      </c>
      <c r="BK73">
        <v>12.48</v>
      </c>
      <c r="BL73">
        <v>0</v>
      </c>
      <c r="BM73">
        <v>0.17</v>
      </c>
      <c r="BN73">
        <v>0</v>
      </c>
    </row>
    <row r="74" spans="7:66">
      <c r="G74" t="s">
        <v>116</v>
      </c>
      <c r="H74" s="74">
        <v>375.8</v>
      </c>
      <c r="I74" s="47">
        <v>199.76999999999998</v>
      </c>
      <c r="J74" s="47">
        <v>548.62000000000012</v>
      </c>
      <c r="K74" s="47">
        <v>162.01999999999998</v>
      </c>
      <c r="L74" s="47">
        <v>10.72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242.22</v>
      </c>
      <c r="X74">
        <v>0</v>
      </c>
      <c r="Y74">
        <v>3.88</v>
      </c>
      <c r="Z74">
        <v>0</v>
      </c>
      <c r="AA74">
        <v>24.14</v>
      </c>
      <c r="AB74">
        <v>48.44</v>
      </c>
      <c r="AC74">
        <v>12.6</v>
      </c>
      <c r="AD74">
        <v>84.47</v>
      </c>
      <c r="AE74">
        <v>0</v>
      </c>
      <c r="AF74">
        <v>0</v>
      </c>
      <c r="AG74">
        <v>1.94</v>
      </c>
      <c r="AH74">
        <v>37.43</v>
      </c>
      <c r="AI74">
        <v>37.43</v>
      </c>
      <c r="AJ74">
        <v>4.84</v>
      </c>
      <c r="AK74">
        <v>37.43</v>
      </c>
      <c r="AL74">
        <v>24.22</v>
      </c>
      <c r="AM74">
        <v>0</v>
      </c>
      <c r="AN74">
        <v>164.96</v>
      </c>
      <c r="AO74">
        <v>28.1</v>
      </c>
      <c r="AP74">
        <v>48.44</v>
      </c>
      <c r="AQ74">
        <v>0.78</v>
      </c>
      <c r="AR74">
        <v>0</v>
      </c>
      <c r="AS74">
        <v>0</v>
      </c>
      <c r="AT74">
        <v>0</v>
      </c>
      <c r="AU74">
        <v>38.76</v>
      </c>
      <c r="AV74">
        <v>12.48</v>
      </c>
      <c r="AW74">
        <v>11.76</v>
      </c>
      <c r="AX74">
        <v>91.08</v>
      </c>
      <c r="AY74">
        <v>0</v>
      </c>
      <c r="AZ74">
        <v>0</v>
      </c>
      <c r="BA74">
        <v>24.22</v>
      </c>
      <c r="BB74">
        <v>21.32</v>
      </c>
      <c r="BC74">
        <v>96.89</v>
      </c>
      <c r="BD74">
        <v>96.89</v>
      </c>
      <c r="BE74">
        <v>16.46</v>
      </c>
      <c r="BF74">
        <v>48.44</v>
      </c>
      <c r="BG74">
        <v>26.870799999999999</v>
      </c>
      <c r="BH74">
        <v>24.77</v>
      </c>
      <c r="BI74">
        <v>26.87</v>
      </c>
      <c r="BJ74">
        <v>0</v>
      </c>
      <c r="BK74">
        <v>12.48</v>
      </c>
      <c r="BL74">
        <v>0</v>
      </c>
      <c r="BM74">
        <v>0.06</v>
      </c>
      <c r="BN74">
        <v>0</v>
      </c>
    </row>
    <row r="75" spans="7:66">
      <c r="G75" t="s">
        <v>117</v>
      </c>
      <c r="H75" s="74">
        <v>363.07</v>
      </c>
      <c r="I75" s="47">
        <v>199.76999999999998</v>
      </c>
      <c r="J75" s="47">
        <v>548.62000000000012</v>
      </c>
      <c r="K75" s="47">
        <v>162.01999999999998</v>
      </c>
      <c r="L75" s="47">
        <v>10.67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242.22</v>
      </c>
      <c r="X75">
        <v>0</v>
      </c>
      <c r="Y75">
        <v>3.88</v>
      </c>
      <c r="Z75">
        <v>0</v>
      </c>
      <c r="AA75">
        <v>24.14</v>
      </c>
      <c r="AB75">
        <v>48.44</v>
      </c>
      <c r="AC75">
        <v>11.63</v>
      </c>
      <c r="AD75">
        <v>84.47</v>
      </c>
      <c r="AE75">
        <v>0</v>
      </c>
      <c r="AF75">
        <v>0</v>
      </c>
      <c r="AG75">
        <v>1.94</v>
      </c>
      <c r="AH75">
        <v>37.43</v>
      </c>
      <c r="AI75">
        <v>37.43</v>
      </c>
      <c r="AJ75">
        <v>4.84</v>
      </c>
      <c r="AK75">
        <v>37.43</v>
      </c>
      <c r="AL75">
        <v>24.22</v>
      </c>
      <c r="AM75">
        <v>0</v>
      </c>
      <c r="AN75">
        <v>164.96</v>
      </c>
      <c r="AO75">
        <v>28.1</v>
      </c>
      <c r="AP75">
        <v>48.44</v>
      </c>
      <c r="AQ75">
        <v>0.78</v>
      </c>
      <c r="AR75">
        <v>0</v>
      </c>
      <c r="AS75">
        <v>0</v>
      </c>
      <c r="AT75">
        <v>0</v>
      </c>
      <c r="AU75">
        <v>38.76</v>
      </c>
      <c r="AV75">
        <v>12.48</v>
      </c>
      <c r="AW75">
        <v>0</v>
      </c>
      <c r="AX75">
        <v>91.08</v>
      </c>
      <c r="AY75">
        <v>0</v>
      </c>
      <c r="AZ75">
        <v>0</v>
      </c>
      <c r="BA75">
        <v>24.22</v>
      </c>
      <c r="BB75">
        <v>21.32</v>
      </c>
      <c r="BC75">
        <v>96.89</v>
      </c>
      <c r="BD75">
        <v>96.89</v>
      </c>
      <c r="BE75">
        <v>16.46</v>
      </c>
      <c r="BF75">
        <v>48.44</v>
      </c>
      <c r="BG75">
        <v>26.870799999999999</v>
      </c>
      <c r="BH75">
        <v>24.77</v>
      </c>
      <c r="BI75">
        <v>26.87</v>
      </c>
      <c r="BJ75">
        <v>0</v>
      </c>
      <c r="BK75">
        <v>12.48</v>
      </c>
      <c r="BL75">
        <v>0</v>
      </c>
      <c r="BM75">
        <v>0.01</v>
      </c>
      <c r="BN75">
        <v>0</v>
      </c>
    </row>
    <row r="76" spans="7:66">
      <c r="G76" t="s">
        <v>118</v>
      </c>
      <c r="H76" s="74">
        <v>363.07</v>
      </c>
      <c r="I76" s="47">
        <v>199.76999999999998</v>
      </c>
      <c r="J76" s="47">
        <v>548.62000000000012</v>
      </c>
      <c r="K76" s="47">
        <v>162.01999999999998</v>
      </c>
      <c r="L76" s="47">
        <v>10.66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242.22</v>
      </c>
      <c r="X76">
        <v>0</v>
      </c>
      <c r="Y76">
        <v>3.88</v>
      </c>
      <c r="Z76">
        <v>0</v>
      </c>
      <c r="AA76">
        <v>24.14</v>
      </c>
      <c r="AB76">
        <v>48.44</v>
      </c>
      <c r="AC76">
        <v>11.63</v>
      </c>
      <c r="AD76">
        <v>84.47</v>
      </c>
      <c r="AE76">
        <v>0</v>
      </c>
      <c r="AF76">
        <v>0</v>
      </c>
      <c r="AG76">
        <v>1.94</v>
      </c>
      <c r="AH76">
        <v>37.43</v>
      </c>
      <c r="AI76">
        <v>37.43</v>
      </c>
      <c r="AJ76">
        <v>4.84</v>
      </c>
      <c r="AK76">
        <v>37.43</v>
      </c>
      <c r="AL76">
        <v>24.22</v>
      </c>
      <c r="AM76">
        <v>0</v>
      </c>
      <c r="AN76">
        <v>164.96</v>
      </c>
      <c r="AO76">
        <v>28.1</v>
      </c>
      <c r="AP76">
        <v>48.44</v>
      </c>
      <c r="AQ76">
        <v>0.78</v>
      </c>
      <c r="AR76">
        <v>0</v>
      </c>
      <c r="AS76">
        <v>0</v>
      </c>
      <c r="AT76">
        <v>0</v>
      </c>
      <c r="AU76">
        <v>38.76</v>
      </c>
      <c r="AV76">
        <v>12.48</v>
      </c>
      <c r="AW76">
        <v>0</v>
      </c>
      <c r="AX76">
        <v>91.08</v>
      </c>
      <c r="AY76">
        <v>0</v>
      </c>
      <c r="AZ76">
        <v>0</v>
      </c>
      <c r="BA76">
        <v>24.22</v>
      </c>
      <c r="BB76">
        <v>21.32</v>
      </c>
      <c r="BC76">
        <v>96.89</v>
      </c>
      <c r="BD76">
        <v>96.89</v>
      </c>
      <c r="BE76">
        <v>16.46</v>
      </c>
      <c r="BF76">
        <v>48.44</v>
      </c>
      <c r="BG76">
        <v>26.870799999999999</v>
      </c>
      <c r="BH76">
        <v>24.77</v>
      </c>
      <c r="BI76">
        <v>26.87</v>
      </c>
      <c r="BJ76">
        <v>0</v>
      </c>
      <c r="BK76">
        <v>12.48</v>
      </c>
      <c r="BL76">
        <v>0</v>
      </c>
      <c r="BM76">
        <v>0</v>
      </c>
      <c r="BN76">
        <v>0</v>
      </c>
    </row>
    <row r="77" spans="7:66">
      <c r="G77" t="s">
        <v>119</v>
      </c>
      <c r="H77" s="74">
        <v>363.07</v>
      </c>
      <c r="I77" s="47">
        <v>219.14999999999998</v>
      </c>
      <c r="J77" s="47">
        <v>548.62000000000012</v>
      </c>
      <c r="K77" s="47">
        <v>162.01999999999998</v>
      </c>
      <c r="L77" s="47">
        <v>10.66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242.22</v>
      </c>
      <c r="X77">
        <v>0</v>
      </c>
      <c r="Y77">
        <v>3.88</v>
      </c>
      <c r="Z77">
        <v>0</v>
      </c>
      <c r="AA77">
        <v>24.14</v>
      </c>
      <c r="AB77">
        <v>48.44</v>
      </c>
      <c r="AC77">
        <v>11.63</v>
      </c>
      <c r="AD77">
        <v>84.47</v>
      </c>
      <c r="AE77">
        <v>0</v>
      </c>
      <c r="AF77">
        <v>0</v>
      </c>
      <c r="AG77">
        <v>1.94</v>
      </c>
      <c r="AH77">
        <v>37.43</v>
      </c>
      <c r="AI77">
        <v>37.43</v>
      </c>
      <c r="AJ77">
        <v>4.84</v>
      </c>
      <c r="AK77">
        <v>37.43</v>
      </c>
      <c r="AL77">
        <v>43.6</v>
      </c>
      <c r="AM77">
        <v>0</v>
      </c>
      <c r="AN77">
        <v>164.96</v>
      </c>
      <c r="AO77">
        <v>28.1</v>
      </c>
      <c r="AP77">
        <v>48.44</v>
      </c>
      <c r="AQ77">
        <v>0.78</v>
      </c>
      <c r="AR77">
        <v>0</v>
      </c>
      <c r="AS77">
        <v>0</v>
      </c>
      <c r="AT77">
        <v>0</v>
      </c>
      <c r="AU77">
        <v>38.76</v>
      </c>
      <c r="AV77">
        <v>12.48</v>
      </c>
      <c r="AW77">
        <v>0</v>
      </c>
      <c r="AX77">
        <v>91.08</v>
      </c>
      <c r="AY77">
        <v>0</v>
      </c>
      <c r="AZ77">
        <v>0</v>
      </c>
      <c r="BA77">
        <v>24.22</v>
      </c>
      <c r="BB77">
        <v>21.32</v>
      </c>
      <c r="BC77">
        <v>96.89</v>
      </c>
      <c r="BD77">
        <v>96.89</v>
      </c>
      <c r="BE77">
        <v>16.46</v>
      </c>
      <c r="BF77">
        <v>48.44</v>
      </c>
      <c r="BG77">
        <v>26.870799999999999</v>
      </c>
      <c r="BH77">
        <v>24.77</v>
      </c>
      <c r="BI77">
        <v>26.87</v>
      </c>
      <c r="BJ77">
        <v>0</v>
      </c>
      <c r="BK77">
        <v>12.48</v>
      </c>
      <c r="BL77">
        <v>0</v>
      </c>
      <c r="BM77">
        <v>0</v>
      </c>
      <c r="BN77">
        <v>0</v>
      </c>
    </row>
    <row r="78" spans="7:66">
      <c r="G78" t="s">
        <v>120</v>
      </c>
      <c r="H78" s="74">
        <v>363.07</v>
      </c>
      <c r="I78" s="47">
        <v>219.14999999999998</v>
      </c>
      <c r="J78" s="47">
        <v>548.62000000000012</v>
      </c>
      <c r="K78" s="47">
        <v>162.01999999999998</v>
      </c>
      <c r="L78" s="47">
        <v>10.66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242.22</v>
      </c>
      <c r="X78">
        <v>0</v>
      </c>
      <c r="Y78">
        <v>3.88</v>
      </c>
      <c r="Z78">
        <v>0</v>
      </c>
      <c r="AA78">
        <v>24.14</v>
      </c>
      <c r="AB78">
        <v>48.44</v>
      </c>
      <c r="AC78">
        <v>11.63</v>
      </c>
      <c r="AD78">
        <v>84.47</v>
      </c>
      <c r="AE78">
        <v>0</v>
      </c>
      <c r="AF78">
        <v>0</v>
      </c>
      <c r="AG78">
        <v>1.94</v>
      </c>
      <c r="AH78">
        <v>37.43</v>
      </c>
      <c r="AI78">
        <v>37.43</v>
      </c>
      <c r="AJ78">
        <v>4.84</v>
      </c>
      <c r="AK78">
        <v>37.43</v>
      </c>
      <c r="AL78">
        <v>43.6</v>
      </c>
      <c r="AM78">
        <v>0</v>
      </c>
      <c r="AN78">
        <v>164.96</v>
      </c>
      <c r="AO78">
        <v>28.1</v>
      </c>
      <c r="AP78">
        <v>48.44</v>
      </c>
      <c r="AQ78">
        <v>0.78</v>
      </c>
      <c r="AR78">
        <v>0</v>
      </c>
      <c r="AS78">
        <v>0</v>
      </c>
      <c r="AT78">
        <v>0</v>
      </c>
      <c r="AU78">
        <v>38.76</v>
      </c>
      <c r="AV78">
        <v>12.48</v>
      </c>
      <c r="AW78">
        <v>0</v>
      </c>
      <c r="AX78">
        <v>91.08</v>
      </c>
      <c r="AY78">
        <v>0</v>
      </c>
      <c r="AZ78">
        <v>0</v>
      </c>
      <c r="BA78">
        <v>24.22</v>
      </c>
      <c r="BB78">
        <v>21.32</v>
      </c>
      <c r="BC78">
        <v>96.89</v>
      </c>
      <c r="BD78">
        <v>96.89</v>
      </c>
      <c r="BE78">
        <v>16.46</v>
      </c>
      <c r="BF78">
        <v>48.44</v>
      </c>
      <c r="BG78">
        <v>26.870799999999999</v>
      </c>
      <c r="BH78">
        <v>24.77</v>
      </c>
      <c r="BI78">
        <v>26.87</v>
      </c>
      <c r="BJ78">
        <v>0</v>
      </c>
      <c r="BK78">
        <v>12.48</v>
      </c>
      <c r="BL78">
        <v>0</v>
      </c>
      <c r="BM78">
        <v>0</v>
      </c>
      <c r="BN78">
        <v>0</v>
      </c>
    </row>
    <row r="79" spans="7:66">
      <c r="G79" t="s">
        <v>121</v>
      </c>
      <c r="H79" s="74">
        <v>363.07</v>
      </c>
      <c r="I79" s="47">
        <v>219.14999999999998</v>
      </c>
      <c r="J79" s="47">
        <v>548.62000000000012</v>
      </c>
      <c r="K79" s="47">
        <v>162.01999999999998</v>
      </c>
      <c r="L79" s="47">
        <v>10.66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242.22</v>
      </c>
      <c r="X79">
        <v>0</v>
      </c>
      <c r="Y79">
        <v>3.88</v>
      </c>
      <c r="Z79">
        <v>0</v>
      </c>
      <c r="AA79">
        <v>24.14</v>
      </c>
      <c r="AB79">
        <v>48.44</v>
      </c>
      <c r="AC79">
        <v>11.63</v>
      </c>
      <c r="AD79">
        <v>84.47</v>
      </c>
      <c r="AE79">
        <v>0</v>
      </c>
      <c r="AF79">
        <v>0</v>
      </c>
      <c r="AG79">
        <v>1.94</v>
      </c>
      <c r="AH79">
        <v>37.43</v>
      </c>
      <c r="AI79">
        <v>37.43</v>
      </c>
      <c r="AJ79">
        <v>4.84</v>
      </c>
      <c r="AK79">
        <v>37.43</v>
      </c>
      <c r="AL79">
        <v>43.6</v>
      </c>
      <c r="AM79">
        <v>0</v>
      </c>
      <c r="AN79">
        <v>164.96</v>
      </c>
      <c r="AO79">
        <v>28.1</v>
      </c>
      <c r="AP79">
        <v>48.44</v>
      </c>
      <c r="AQ79">
        <v>0.78</v>
      </c>
      <c r="AR79">
        <v>0</v>
      </c>
      <c r="AS79">
        <v>0</v>
      </c>
      <c r="AT79">
        <v>0</v>
      </c>
      <c r="AU79">
        <v>38.76</v>
      </c>
      <c r="AV79">
        <v>12.48</v>
      </c>
      <c r="AW79">
        <v>0</v>
      </c>
      <c r="AX79">
        <v>91.08</v>
      </c>
      <c r="AY79">
        <v>0</v>
      </c>
      <c r="AZ79">
        <v>0</v>
      </c>
      <c r="BA79">
        <v>24.22</v>
      </c>
      <c r="BB79">
        <v>21.32</v>
      </c>
      <c r="BC79">
        <v>96.89</v>
      </c>
      <c r="BD79">
        <v>96.89</v>
      </c>
      <c r="BE79">
        <v>16.46</v>
      </c>
      <c r="BF79">
        <v>48.44</v>
      </c>
      <c r="BG79">
        <v>26.870799999999999</v>
      </c>
      <c r="BH79">
        <v>24.77</v>
      </c>
      <c r="BI79">
        <v>26.87</v>
      </c>
      <c r="BJ79">
        <v>0</v>
      </c>
      <c r="BK79">
        <v>12.48</v>
      </c>
      <c r="BL79">
        <v>0</v>
      </c>
      <c r="BM79">
        <v>0</v>
      </c>
      <c r="BN79">
        <v>0</v>
      </c>
    </row>
    <row r="80" spans="7:66">
      <c r="G80" t="s">
        <v>122</v>
      </c>
      <c r="H80" s="74">
        <v>363.07</v>
      </c>
      <c r="I80" s="47">
        <v>219.14999999999998</v>
      </c>
      <c r="J80" s="47">
        <v>548.62000000000012</v>
      </c>
      <c r="K80" s="47">
        <v>162.01999999999998</v>
      </c>
      <c r="L80" s="47">
        <v>10.66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242.22</v>
      </c>
      <c r="X80">
        <v>0</v>
      </c>
      <c r="Y80">
        <v>3.88</v>
      </c>
      <c r="Z80">
        <v>0</v>
      </c>
      <c r="AA80">
        <v>24.14</v>
      </c>
      <c r="AB80">
        <v>48.44</v>
      </c>
      <c r="AC80">
        <v>11.63</v>
      </c>
      <c r="AD80">
        <v>84.47</v>
      </c>
      <c r="AE80">
        <v>0</v>
      </c>
      <c r="AF80">
        <v>0</v>
      </c>
      <c r="AG80">
        <v>1.94</v>
      </c>
      <c r="AH80">
        <v>37.43</v>
      </c>
      <c r="AI80">
        <v>37.43</v>
      </c>
      <c r="AJ80">
        <v>4.84</v>
      </c>
      <c r="AK80">
        <v>37.43</v>
      </c>
      <c r="AL80">
        <v>43.6</v>
      </c>
      <c r="AM80">
        <v>0</v>
      </c>
      <c r="AN80">
        <v>164.96</v>
      </c>
      <c r="AO80">
        <v>28.1</v>
      </c>
      <c r="AP80">
        <v>48.44</v>
      </c>
      <c r="AQ80">
        <v>0.78</v>
      </c>
      <c r="AR80">
        <v>0</v>
      </c>
      <c r="AS80">
        <v>0</v>
      </c>
      <c r="AT80">
        <v>0</v>
      </c>
      <c r="AU80">
        <v>38.76</v>
      </c>
      <c r="AV80">
        <v>12.48</v>
      </c>
      <c r="AW80">
        <v>0</v>
      </c>
      <c r="AX80">
        <v>91.08</v>
      </c>
      <c r="AY80">
        <v>0</v>
      </c>
      <c r="AZ80">
        <v>0</v>
      </c>
      <c r="BA80">
        <v>24.22</v>
      </c>
      <c r="BB80">
        <v>21.32</v>
      </c>
      <c r="BC80">
        <v>96.89</v>
      </c>
      <c r="BD80">
        <v>96.89</v>
      </c>
      <c r="BE80">
        <v>16.46</v>
      </c>
      <c r="BF80">
        <v>48.44</v>
      </c>
      <c r="BG80">
        <v>26.870799999999999</v>
      </c>
      <c r="BH80">
        <v>24.77</v>
      </c>
      <c r="BI80">
        <v>26.87</v>
      </c>
      <c r="BJ80">
        <v>0</v>
      </c>
      <c r="BK80">
        <v>12.48</v>
      </c>
      <c r="BL80">
        <v>0</v>
      </c>
      <c r="BM80">
        <v>0</v>
      </c>
      <c r="BN80">
        <v>0</v>
      </c>
    </row>
    <row r="81" spans="7:66">
      <c r="G81" t="s">
        <v>123</v>
      </c>
      <c r="H81" s="74">
        <v>363.07</v>
      </c>
      <c r="I81" s="47">
        <v>219.14999999999998</v>
      </c>
      <c r="J81" s="47">
        <v>548.62000000000012</v>
      </c>
      <c r="K81" s="47">
        <v>162.01999999999998</v>
      </c>
      <c r="L81" s="47">
        <v>10.66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242.22</v>
      </c>
      <c r="X81">
        <v>0</v>
      </c>
      <c r="Y81">
        <v>3.88</v>
      </c>
      <c r="Z81">
        <v>0</v>
      </c>
      <c r="AA81">
        <v>24.14</v>
      </c>
      <c r="AB81">
        <v>48.44</v>
      </c>
      <c r="AC81">
        <v>11.63</v>
      </c>
      <c r="AD81">
        <v>84.47</v>
      </c>
      <c r="AE81">
        <v>0</v>
      </c>
      <c r="AF81">
        <v>0</v>
      </c>
      <c r="AG81">
        <v>1.94</v>
      </c>
      <c r="AH81">
        <v>37.43</v>
      </c>
      <c r="AI81">
        <v>37.43</v>
      </c>
      <c r="AJ81">
        <v>4.84</v>
      </c>
      <c r="AK81">
        <v>37.43</v>
      </c>
      <c r="AL81">
        <v>43.6</v>
      </c>
      <c r="AM81">
        <v>0</v>
      </c>
      <c r="AN81">
        <v>164.96</v>
      </c>
      <c r="AO81">
        <v>28.1</v>
      </c>
      <c r="AP81">
        <v>48.44</v>
      </c>
      <c r="AQ81">
        <v>0.78</v>
      </c>
      <c r="AR81">
        <v>0</v>
      </c>
      <c r="AS81">
        <v>0</v>
      </c>
      <c r="AT81">
        <v>0</v>
      </c>
      <c r="AU81">
        <v>38.76</v>
      </c>
      <c r="AV81">
        <v>12.48</v>
      </c>
      <c r="AW81">
        <v>0</v>
      </c>
      <c r="AX81">
        <v>91.08</v>
      </c>
      <c r="AY81">
        <v>0</v>
      </c>
      <c r="AZ81">
        <v>0</v>
      </c>
      <c r="BA81">
        <v>24.22</v>
      </c>
      <c r="BB81">
        <v>21.32</v>
      </c>
      <c r="BC81">
        <v>96.89</v>
      </c>
      <c r="BD81">
        <v>96.89</v>
      </c>
      <c r="BE81">
        <v>16.46</v>
      </c>
      <c r="BF81">
        <v>48.44</v>
      </c>
      <c r="BG81">
        <v>26.870799999999999</v>
      </c>
      <c r="BH81">
        <v>24.77</v>
      </c>
      <c r="BI81">
        <v>26.87</v>
      </c>
      <c r="BJ81">
        <v>0</v>
      </c>
      <c r="BK81">
        <v>12.48</v>
      </c>
      <c r="BL81">
        <v>0</v>
      </c>
      <c r="BM81">
        <v>0</v>
      </c>
      <c r="BN81">
        <v>0</v>
      </c>
    </row>
    <row r="82" spans="7:66">
      <c r="G82" t="s">
        <v>124</v>
      </c>
      <c r="H82" s="74">
        <v>363.07</v>
      </c>
      <c r="I82" s="47">
        <v>219.14999999999998</v>
      </c>
      <c r="J82" s="47">
        <v>548.62000000000012</v>
      </c>
      <c r="K82" s="47">
        <v>162.01999999999998</v>
      </c>
      <c r="L82" s="47">
        <v>10.66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242.22</v>
      </c>
      <c r="X82">
        <v>0</v>
      </c>
      <c r="Y82">
        <v>3.88</v>
      </c>
      <c r="Z82">
        <v>0</v>
      </c>
      <c r="AA82">
        <v>24.14</v>
      </c>
      <c r="AB82">
        <v>48.44</v>
      </c>
      <c r="AC82">
        <v>11.63</v>
      </c>
      <c r="AD82">
        <v>84.47</v>
      </c>
      <c r="AE82">
        <v>0</v>
      </c>
      <c r="AF82">
        <v>0</v>
      </c>
      <c r="AG82">
        <v>1.94</v>
      </c>
      <c r="AH82">
        <v>37.43</v>
      </c>
      <c r="AI82">
        <v>37.43</v>
      </c>
      <c r="AJ82">
        <v>4.84</v>
      </c>
      <c r="AK82">
        <v>37.43</v>
      </c>
      <c r="AL82">
        <v>43.6</v>
      </c>
      <c r="AM82">
        <v>0</v>
      </c>
      <c r="AN82">
        <v>164.96</v>
      </c>
      <c r="AO82">
        <v>28.1</v>
      </c>
      <c r="AP82">
        <v>48.44</v>
      </c>
      <c r="AQ82">
        <v>0.78</v>
      </c>
      <c r="AR82">
        <v>0</v>
      </c>
      <c r="AS82">
        <v>0</v>
      </c>
      <c r="AT82">
        <v>0</v>
      </c>
      <c r="AU82">
        <v>38.76</v>
      </c>
      <c r="AV82">
        <v>12.48</v>
      </c>
      <c r="AW82">
        <v>0</v>
      </c>
      <c r="AX82">
        <v>91.08</v>
      </c>
      <c r="AY82">
        <v>0</v>
      </c>
      <c r="AZ82">
        <v>0</v>
      </c>
      <c r="BA82">
        <v>24.22</v>
      </c>
      <c r="BB82">
        <v>21.32</v>
      </c>
      <c r="BC82">
        <v>96.89</v>
      </c>
      <c r="BD82">
        <v>96.89</v>
      </c>
      <c r="BE82">
        <v>16.46</v>
      </c>
      <c r="BF82">
        <v>48.44</v>
      </c>
      <c r="BG82">
        <v>26.870799999999999</v>
      </c>
      <c r="BH82">
        <v>24.77</v>
      </c>
      <c r="BI82">
        <v>26.87</v>
      </c>
      <c r="BJ82">
        <v>0</v>
      </c>
      <c r="BK82">
        <v>12.48</v>
      </c>
      <c r="BL82">
        <v>0</v>
      </c>
      <c r="BM82">
        <v>0</v>
      </c>
      <c r="BN82">
        <v>0</v>
      </c>
    </row>
    <row r="83" spans="7:66">
      <c r="G83" t="s">
        <v>125</v>
      </c>
      <c r="H83" s="74">
        <v>363.07</v>
      </c>
      <c r="I83" s="47">
        <v>219.14999999999998</v>
      </c>
      <c r="J83" s="47">
        <v>548.62000000000012</v>
      </c>
      <c r="K83" s="47">
        <v>162.01999999999998</v>
      </c>
      <c r="L83" s="47">
        <v>10.66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242.22</v>
      </c>
      <c r="X83">
        <v>0</v>
      </c>
      <c r="Y83">
        <v>3.88</v>
      </c>
      <c r="Z83">
        <v>0</v>
      </c>
      <c r="AA83">
        <v>24.14</v>
      </c>
      <c r="AB83">
        <v>48.44</v>
      </c>
      <c r="AC83">
        <v>11.63</v>
      </c>
      <c r="AD83">
        <v>84.47</v>
      </c>
      <c r="AE83">
        <v>0</v>
      </c>
      <c r="AF83">
        <v>0</v>
      </c>
      <c r="AG83">
        <v>1.94</v>
      </c>
      <c r="AH83">
        <v>37.43</v>
      </c>
      <c r="AI83">
        <v>37.43</v>
      </c>
      <c r="AJ83">
        <v>4.84</v>
      </c>
      <c r="AK83">
        <v>37.43</v>
      </c>
      <c r="AL83">
        <v>43.6</v>
      </c>
      <c r="AM83">
        <v>0</v>
      </c>
      <c r="AN83">
        <v>164.96</v>
      </c>
      <c r="AO83">
        <v>28.1</v>
      </c>
      <c r="AP83">
        <v>48.44</v>
      </c>
      <c r="AQ83">
        <v>0.78</v>
      </c>
      <c r="AR83">
        <v>0</v>
      </c>
      <c r="AS83">
        <v>0</v>
      </c>
      <c r="AT83">
        <v>0</v>
      </c>
      <c r="AU83">
        <v>38.76</v>
      </c>
      <c r="AV83">
        <v>12.48</v>
      </c>
      <c r="AW83">
        <v>0</v>
      </c>
      <c r="AX83">
        <v>91.08</v>
      </c>
      <c r="AY83">
        <v>0</v>
      </c>
      <c r="AZ83">
        <v>0</v>
      </c>
      <c r="BA83">
        <v>24.22</v>
      </c>
      <c r="BB83">
        <v>21.32</v>
      </c>
      <c r="BC83">
        <v>96.89</v>
      </c>
      <c r="BD83">
        <v>96.89</v>
      </c>
      <c r="BE83">
        <v>16.46</v>
      </c>
      <c r="BF83">
        <v>48.44</v>
      </c>
      <c r="BG83">
        <v>26.870799999999999</v>
      </c>
      <c r="BH83">
        <v>24.77</v>
      </c>
      <c r="BI83">
        <v>26.87</v>
      </c>
      <c r="BJ83">
        <v>0</v>
      </c>
      <c r="BK83">
        <v>12.48</v>
      </c>
      <c r="BL83">
        <v>0</v>
      </c>
      <c r="BM83">
        <v>0</v>
      </c>
      <c r="BN83">
        <v>0</v>
      </c>
    </row>
    <row r="84" spans="7:66">
      <c r="G84" t="s">
        <v>126</v>
      </c>
      <c r="H84" s="74">
        <v>363.07</v>
      </c>
      <c r="I84" s="47">
        <v>219.14999999999998</v>
      </c>
      <c r="J84" s="47">
        <v>548.62000000000012</v>
      </c>
      <c r="K84" s="47">
        <v>162.01999999999998</v>
      </c>
      <c r="L84" s="47">
        <v>10.66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242.22</v>
      </c>
      <c r="X84">
        <v>0</v>
      </c>
      <c r="Y84">
        <v>3.88</v>
      </c>
      <c r="Z84">
        <v>0</v>
      </c>
      <c r="AA84">
        <v>24.14</v>
      </c>
      <c r="AB84">
        <v>48.44</v>
      </c>
      <c r="AC84">
        <v>11.63</v>
      </c>
      <c r="AD84">
        <v>84.47</v>
      </c>
      <c r="AE84">
        <v>0</v>
      </c>
      <c r="AF84">
        <v>0</v>
      </c>
      <c r="AG84">
        <v>1.94</v>
      </c>
      <c r="AH84">
        <v>37.43</v>
      </c>
      <c r="AI84">
        <v>37.43</v>
      </c>
      <c r="AJ84">
        <v>4.84</v>
      </c>
      <c r="AK84">
        <v>37.43</v>
      </c>
      <c r="AL84">
        <v>43.6</v>
      </c>
      <c r="AM84">
        <v>0</v>
      </c>
      <c r="AN84">
        <v>164.96</v>
      </c>
      <c r="AO84">
        <v>28.1</v>
      </c>
      <c r="AP84">
        <v>48.44</v>
      </c>
      <c r="AQ84">
        <v>0.78</v>
      </c>
      <c r="AR84">
        <v>0</v>
      </c>
      <c r="AS84">
        <v>0</v>
      </c>
      <c r="AT84">
        <v>0</v>
      </c>
      <c r="AU84">
        <v>38.76</v>
      </c>
      <c r="AV84">
        <v>12.48</v>
      </c>
      <c r="AW84">
        <v>0</v>
      </c>
      <c r="AX84">
        <v>91.08</v>
      </c>
      <c r="AY84">
        <v>0</v>
      </c>
      <c r="AZ84">
        <v>0</v>
      </c>
      <c r="BA84">
        <v>24.22</v>
      </c>
      <c r="BB84">
        <v>21.32</v>
      </c>
      <c r="BC84">
        <v>96.89</v>
      </c>
      <c r="BD84">
        <v>96.89</v>
      </c>
      <c r="BE84">
        <v>16.46</v>
      </c>
      <c r="BF84">
        <v>48.44</v>
      </c>
      <c r="BG84">
        <v>26.870799999999999</v>
      </c>
      <c r="BH84">
        <v>24.77</v>
      </c>
      <c r="BI84">
        <v>26.87</v>
      </c>
      <c r="BJ84">
        <v>0</v>
      </c>
      <c r="BK84">
        <v>12.48</v>
      </c>
      <c r="BL84">
        <v>0</v>
      </c>
      <c r="BM84">
        <v>0</v>
      </c>
      <c r="BN84">
        <v>0</v>
      </c>
    </row>
    <row r="85" spans="7:66">
      <c r="G85" t="s">
        <v>127</v>
      </c>
      <c r="H85" s="74">
        <v>363.07</v>
      </c>
      <c r="I85" s="47">
        <v>219.14999999999998</v>
      </c>
      <c r="J85" s="47">
        <v>548.62000000000012</v>
      </c>
      <c r="K85" s="47">
        <v>162.01999999999998</v>
      </c>
      <c r="L85" s="47">
        <v>10.66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242.22</v>
      </c>
      <c r="X85">
        <v>0</v>
      </c>
      <c r="Y85">
        <v>3.88</v>
      </c>
      <c r="Z85">
        <v>0</v>
      </c>
      <c r="AA85">
        <v>24.14</v>
      </c>
      <c r="AB85">
        <v>48.44</v>
      </c>
      <c r="AC85">
        <v>11.63</v>
      </c>
      <c r="AD85">
        <v>84.47</v>
      </c>
      <c r="AE85">
        <v>0</v>
      </c>
      <c r="AF85">
        <v>0</v>
      </c>
      <c r="AG85">
        <v>1.94</v>
      </c>
      <c r="AH85">
        <v>37.43</v>
      </c>
      <c r="AI85">
        <v>37.43</v>
      </c>
      <c r="AJ85">
        <v>4.84</v>
      </c>
      <c r="AK85">
        <v>37.43</v>
      </c>
      <c r="AL85">
        <v>43.6</v>
      </c>
      <c r="AM85">
        <v>0</v>
      </c>
      <c r="AN85">
        <v>164.96</v>
      </c>
      <c r="AO85">
        <v>28.1</v>
      </c>
      <c r="AP85">
        <v>48.44</v>
      </c>
      <c r="AQ85">
        <v>0.78</v>
      </c>
      <c r="AR85">
        <v>0</v>
      </c>
      <c r="AS85">
        <v>0</v>
      </c>
      <c r="AT85">
        <v>0</v>
      </c>
      <c r="AU85">
        <v>38.76</v>
      </c>
      <c r="AV85">
        <v>12.48</v>
      </c>
      <c r="AW85">
        <v>0</v>
      </c>
      <c r="AX85">
        <v>91.08</v>
      </c>
      <c r="AY85">
        <v>0</v>
      </c>
      <c r="AZ85">
        <v>0</v>
      </c>
      <c r="BA85">
        <v>24.22</v>
      </c>
      <c r="BB85">
        <v>21.32</v>
      </c>
      <c r="BC85">
        <v>96.89</v>
      </c>
      <c r="BD85">
        <v>96.89</v>
      </c>
      <c r="BE85">
        <v>16.46</v>
      </c>
      <c r="BF85">
        <v>48.44</v>
      </c>
      <c r="BG85">
        <v>26.870799999999999</v>
      </c>
      <c r="BH85">
        <v>24.77</v>
      </c>
      <c r="BI85">
        <v>26.87</v>
      </c>
      <c r="BJ85">
        <v>0</v>
      </c>
      <c r="BK85">
        <v>12.48</v>
      </c>
      <c r="BL85">
        <v>0</v>
      </c>
      <c r="BM85">
        <v>0</v>
      </c>
      <c r="BN85">
        <v>0</v>
      </c>
    </row>
    <row r="86" spans="7:66">
      <c r="G86" t="s">
        <v>128</v>
      </c>
      <c r="H86" s="74">
        <v>363.07</v>
      </c>
      <c r="I86" s="47">
        <v>219.14999999999998</v>
      </c>
      <c r="J86" s="47">
        <v>548.62000000000012</v>
      </c>
      <c r="K86" s="47">
        <v>162.01999999999998</v>
      </c>
      <c r="L86" s="47">
        <v>10.66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242.22</v>
      </c>
      <c r="X86">
        <v>0</v>
      </c>
      <c r="Y86">
        <v>3.88</v>
      </c>
      <c r="Z86">
        <v>0</v>
      </c>
      <c r="AA86">
        <v>24.14</v>
      </c>
      <c r="AB86">
        <v>48.44</v>
      </c>
      <c r="AC86">
        <v>11.63</v>
      </c>
      <c r="AD86">
        <v>84.47</v>
      </c>
      <c r="AE86">
        <v>0</v>
      </c>
      <c r="AF86">
        <v>0</v>
      </c>
      <c r="AG86">
        <v>1.94</v>
      </c>
      <c r="AH86">
        <v>37.43</v>
      </c>
      <c r="AI86">
        <v>37.43</v>
      </c>
      <c r="AJ86">
        <v>4.84</v>
      </c>
      <c r="AK86">
        <v>37.43</v>
      </c>
      <c r="AL86">
        <v>43.6</v>
      </c>
      <c r="AM86">
        <v>0</v>
      </c>
      <c r="AN86">
        <v>164.96</v>
      </c>
      <c r="AO86">
        <v>28.1</v>
      </c>
      <c r="AP86">
        <v>48.44</v>
      </c>
      <c r="AQ86">
        <v>0.78</v>
      </c>
      <c r="AR86">
        <v>0</v>
      </c>
      <c r="AS86">
        <v>0</v>
      </c>
      <c r="AT86">
        <v>0</v>
      </c>
      <c r="AU86">
        <v>38.76</v>
      </c>
      <c r="AV86">
        <v>12.48</v>
      </c>
      <c r="AW86">
        <v>0</v>
      </c>
      <c r="AX86">
        <v>91.08</v>
      </c>
      <c r="AY86">
        <v>0</v>
      </c>
      <c r="AZ86">
        <v>0</v>
      </c>
      <c r="BA86">
        <v>24.22</v>
      </c>
      <c r="BB86">
        <v>21.32</v>
      </c>
      <c r="BC86">
        <v>96.89</v>
      </c>
      <c r="BD86">
        <v>96.89</v>
      </c>
      <c r="BE86">
        <v>16.46</v>
      </c>
      <c r="BF86">
        <v>48.44</v>
      </c>
      <c r="BG86">
        <v>26.870799999999999</v>
      </c>
      <c r="BH86">
        <v>24.77</v>
      </c>
      <c r="BI86">
        <v>26.87</v>
      </c>
      <c r="BJ86">
        <v>0</v>
      </c>
      <c r="BK86">
        <v>12.48</v>
      </c>
      <c r="BL86">
        <v>0</v>
      </c>
      <c r="BM86">
        <v>0</v>
      </c>
      <c r="BN86">
        <v>0</v>
      </c>
    </row>
    <row r="87" spans="7:66">
      <c r="G87" t="s">
        <v>129</v>
      </c>
      <c r="H87" s="74">
        <v>363.07</v>
      </c>
      <c r="I87" s="47">
        <v>219.14999999999998</v>
      </c>
      <c r="J87" s="47">
        <v>548.62000000000012</v>
      </c>
      <c r="K87" s="47">
        <v>162.01999999999998</v>
      </c>
      <c r="L87" s="47">
        <v>10.66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242.22</v>
      </c>
      <c r="X87">
        <v>0</v>
      </c>
      <c r="Y87">
        <v>3.88</v>
      </c>
      <c r="Z87">
        <v>0</v>
      </c>
      <c r="AA87">
        <v>24.14</v>
      </c>
      <c r="AB87">
        <v>48.44</v>
      </c>
      <c r="AC87">
        <v>11.63</v>
      </c>
      <c r="AD87">
        <v>84.47</v>
      </c>
      <c r="AE87">
        <v>0</v>
      </c>
      <c r="AF87">
        <v>0</v>
      </c>
      <c r="AG87">
        <v>1.94</v>
      </c>
      <c r="AH87">
        <v>37.43</v>
      </c>
      <c r="AI87">
        <v>37.43</v>
      </c>
      <c r="AJ87">
        <v>4.84</v>
      </c>
      <c r="AK87">
        <v>37.43</v>
      </c>
      <c r="AL87">
        <v>43.6</v>
      </c>
      <c r="AM87">
        <v>0</v>
      </c>
      <c r="AN87">
        <v>164.96</v>
      </c>
      <c r="AO87">
        <v>28.1</v>
      </c>
      <c r="AP87">
        <v>48.44</v>
      </c>
      <c r="AQ87">
        <v>0.78</v>
      </c>
      <c r="AR87">
        <v>0</v>
      </c>
      <c r="AS87">
        <v>0</v>
      </c>
      <c r="AT87">
        <v>0</v>
      </c>
      <c r="AU87">
        <v>38.76</v>
      </c>
      <c r="AV87">
        <v>12.48</v>
      </c>
      <c r="AW87">
        <v>0</v>
      </c>
      <c r="AX87">
        <v>91.08</v>
      </c>
      <c r="AY87">
        <v>0</v>
      </c>
      <c r="AZ87">
        <v>0</v>
      </c>
      <c r="BA87">
        <v>24.22</v>
      </c>
      <c r="BB87">
        <v>21.32</v>
      </c>
      <c r="BC87">
        <v>96.89</v>
      </c>
      <c r="BD87">
        <v>96.89</v>
      </c>
      <c r="BE87">
        <v>16.46</v>
      </c>
      <c r="BF87">
        <v>48.44</v>
      </c>
      <c r="BG87">
        <v>26.870799999999999</v>
      </c>
      <c r="BH87">
        <v>24.77</v>
      </c>
      <c r="BI87">
        <v>26.87</v>
      </c>
      <c r="BJ87">
        <v>0</v>
      </c>
      <c r="BK87">
        <v>12.48</v>
      </c>
      <c r="BL87">
        <v>0</v>
      </c>
      <c r="BM87">
        <v>0</v>
      </c>
      <c r="BN87">
        <v>0</v>
      </c>
    </row>
    <row r="88" spans="7:66">
      <c r="G88" t="s">
        <v>130</v>
      </c>
      <c r="H88" s="74">
        <v>363.07</v>
      </c>
      <c r="I88" s="47">
        <v>219.14999999999998</v>
      </c>
      <c r="J88" s="47">
        <v>548.62000000000012</v>
      </c>
      <c r="K88" s="47">
        <v>162.01999999999998</v>
      </c>
      <c r="L88" s="47">
        <v>10.66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242.22</v>
      </c>
      <c r="X88">
        <v>0</v>
      </c>
      <c r="Y88">
        <v>3.88</v>
      </c>
      <c r="Z88">
        <v>0</v>
      </c>
      <c r="AA88">
        <v>24.14</v>
      </c>
      <c r="AB88">
        <v>48.44</v>
      </c>
      <c r="AC88">
        <v>11.63</v>
      </c>
      <c r="AD88">
        <v>84.47</v>
      </c>
      <c r="AE88">
        <v>0</v>
      </c>
      <c r="AF88">
        <v>0</v>
      </c>
      <c r="AG88">
        <v>1.94</v>
      </c>
      <c r="AH88">
        <v>37.43</v>
      </c>
      <c r="AI88">
        <v>37.43</v>
      </c>
      <c r="AJ88">
        <v>4.84</v>
      </c>
      <c r="AK88">
        <v>37.43</v>
      </c>
      <c r="AL88">
        <v>43.6</v>
      </c>
      <c r="AM88">
        <v>0</v>
      </c>
      <c r="AN88">
        <v>164.96</v>
      </c>
      <c r="AO88">
        <v>28.1</v>
      </c>
      <c r="AP88">
        <v>48.44</v>
      </c>
      <c r="AQ88">
        <v>0.78</v>
      </c>
      <c r="AR88">
        <v>0</v>
      </c>
      <c r="AS88">
        <v>0</v>
      </c>
      <c r="AT88">
        <v>0</v>
      </c>
      <c r="AU88">
        <v>38.76</v>
      </c>
      <c r="AV88">
        <v>12.48</v>
      </c>
      <c r="AW88">
        <v>0</v>
      </c>
      <c r="AX88">
        <v>91.08</v>
      </c>
      <c r="AY88">
        <v>0</v>
      </c>
      <c r="AZ88">
        <v>0</v>
      </c>
      <c r="BA88">
        <v>24.22</v>
      </c>
      <c r="BB88">
        <v>21.32</v>
      </c>
      <c r="BC88">
        <v>96.89</v>
      </c>
      <c r="BD88">
        <v>96.89</v>
      </c>
      <c r="BE88">
        <v>16.46</v>
      </c>
      <c r="BF88">
        <v>48.44</v>
      </c>
      <c r="BG88">
        <v>26.870799999999999</v>
      </c>
      <c r="BH88">
        <v>24.77</v>
      </c>
      <c r="BI88">
        <v>26.87</v>
      </c>
      <c r="BJ88">
        <v>0</v>
      </c>
      <c r="BK88">
        <v>12.48</v>
      </c>
      <c r="BL88">
        <v>0</v>
      </c>
      <c r="BM88">
        <v>0</v>
      </c>
      <c r="BN88">
        <v>0</v>
      </c>
    </row>
    <row r="89" spans="7:66">
      <c r="G89" t="s">
        <v>131</v>
      </c>
      <c r="H89" s="74">
        <v>363.07</v>
      </c>
      <c r="I89" s="47">
        <v>219.14999999999998</v>
      </c>
      <c r="J89" s="47">
        <v>548.62000000000012</v>
      </c>
      <c r="K89" s="47">
        <v>162.01999999999998</v>
      </c>
      <c r="L89" s="47">
        <v>10.66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242.22</v>
      </c>
      <c r="X89">
        <v>0</v>
      </c>
      <c r="Y89">
        <v>3.88</v>
      </c>
      <c r="Z89">
        <v>0</v>
      </c>
      <c r="AA89">
        <v>24.14</v>
      </c>
      <c r="AB89">
        <v>48.44</v>
      </c>
      <c r="AC89">
        <v>11.63</v>
      </c>
      <c r="AD89">
        <v>84.47</v>
      </c>
      <c r="AE89">
        <v>0</v>
      </c>
      <c r="AF89">
        <v>0</v>
      </c>
      <c r="AG89">
        <v>1.94</v>
      </c>
      <c r="AH89">
        <v>37.43</v>
      </c>
      <c r="AI89">
        <v>37.43</v>
      </c>
      <c r="AJ89">
        <v>4.84</v>
      </c>
      <c r="AK89">
        <v>37.43</v>
      </c>
      <c r="AL89">
        <v>43.6</v>
      </c>
      <c r="AM89">
        <v>0</v>
      </c>
      <c r="AN89">
        <v>164.96</v>
      </c>
      <c r="AO89">
        <v>28.1</v>
      </c>
      <c r="AP89">
        <v>48.44</v>
      </c>
      <c r="AQ89">
        <v>0.78</v>
      </c>
      <c r="AR89">
        <v>0</v>
      </c>
      <c r="AS89">
        <v>0</v>
      </c>
      <c r="AT89">
        <v>0</v>
      </c>
      <c r="AU89">
        <v>38.76</v>
      </c>
      <c r="AV89">
        <v>12.48</v>
      </c>
      <c r="AW89">
        <v>0</v>
      </c>
      <c r="AX89">
        <v>91.08</v>
      </c>
      <c r="AY89">
        <v>0</v>
      </c>
      <c r="AZ89">
        <v>0</v>
      </c>
      <c r="BA89">
        <v>24.22</v>
      </c>
      <c r="BB89">
        <v>21.32</v>
      </c>
      <c r="BC89">
        <v>96.89</v>
      </c>
      <c r="BD89">
        <v>96.89</v>
      </c>
      <c r="BE89">
        <v>16.46</v>
      </c>
      <c r="BF89">
        <v>48.44</v>
      </c>
      <c r="BG89">
        <v>26.870799999999999</v>
      </c>
      <c r="BH89">
        <v>24.77</v>
      </c>
      <c r="BI89">
        <v>26.87</v>
      </c>
      <c r="BJ89">
        <v>0</v>
      </c>
      <c r="BK89">
        <v>12.48</v>
      </c>
      <c r="BL89">
        <v>0</v>
      </c>
      <c r="BM89">
        <v>0</v>
      </c>
      <c r="BN89">
        <v>0</v>
      </c>
    </row>
    <row r="90" spans="7:66">
      <c r="G90" t="s">
        <v>132</v>
      </c>
      <c r="H90" s="74">
        <v>363.07</v>
      </c>
      <c r="I90" s="47">
        <v>219.14999999999998</v>
      </c>
      <c r="J90" s="47">
        <v>548.62000000000012</v>
      </c>
      <c r="K90" s="47">
        <v>162.01999999999998</v>
      </c>
      <c r="L90" s="47">
        <v>10.66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242.22</v>
      </c>
      <c r="X90">
        <v>0</v>
      </c>
      <c r="Y90">
        <v>3.88</v>
      </c>
      <c r="Z90">
        <v>0</v>
      </c>
      <c r="AA90">
        <v>24.14</v>
      </c>
      <c r="AB90">
        <v>48.44</v>
      </c>
      <c r="AC90">
        <v>11.63</v>
      </c>
      <c r="AD90">
        <v>84.47</v>
      </c>
      <c r="AE90">
        <v>0</v>
      </c>
      <c r="AF90">
        <v>0</v>
      </c>
      <c r="AG90">
        <v>1.94</v>
      </c>
      <c r="AH90">
        <v>37.43</v>
      </c>
      <c r="AI90">
        <v>37.43</v>
      </c>
      <c r="AJ90">
        <v>4.84</v>
      </c>
      <c r="AK90">
        <v>37.43</v>
      </c>
      <c r="AL90">
        <v>43.6</v>
      </c>
      <c r="AM90">
        <v>0</v>
      </c>
      <c r="AN90">
        <v>164.96</v>
      </c>
      <c r="AO90">
        <v>28.1</v>
      </c>
      <c r="AP90">
        <v>48.44</v>
      </c>
      <c r="AQ90">
        <v>0.78</v>
      </c>
      <c r="AR90">
        <v>0</v>
      </c>
      <c r="AS90">
        <v>0</v>
      </c>
      <c r="AT90">
        <v>0</v>
      </c>
      <c r="AU90">
        <v>38.76</v>
      </c>
      <c r="AV90">
        <v>12.48</v>
      </c>
      <c r="AW90">
        <v>0</v>
      </c>
      <c r="AX90">
        <v>91.08</v>
      </c>
      <c r="AY90">
        <v>0</v>
      </c>
      <c r="AZ90">
        <v>0</v>
      </c>
      <c r="BA90">
        <v>24.22</v>
      </c>
      <c r="BB90">
        <v>21.32</v>
      </c>
      <c r="BC90">
        <v>96.89</v>
      </c>
      <c r="BD90">
        <v>96.89</v>
      </c>
      <c r="BE90">
        <v>16.46</v>
      </c>
      <c r="BF90">
        <v>48.44</v>
      </c>
      <c r="BG90">
        <v>26.870799999999999</v>
      </c>
      <c r="BH90">
        <v>24.77</v>
      </c>
      <c r="BI90">
        <v>26.87</v>
      </c>
      <c r="BJ90">
        <v>0</v>
      </c>
      <c r="BK90">
        <v>12.48</v>
      </c>
      <c r="BL90">
        <v>0</v>
      </c>
      <c r="BM90">
        <v>0</v>
      </c>
      <c r="BN90">
        <v>0</v>
      </c>
    </row>
    <row r="91" spans="7:66">
      <c r="G91" t="s">
        <v>133</v>
      </c>
      <c r="H91" s="74">
        <v>460.2</v>
      </c>
      <c r="I91" s="47">
        <v>251.84999999999997</v>
      </c>
      <c r="J91" s="47">
        <v>548.62000000000012</v>
      </c>
      <c r="K91" s="47">
        <v>162.01999999999998</v>
      </c>
      <c r="L91" s="47">
        <v>10.66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242.22</v>
      </c>
      <c r="X91">
        <v>0</v>
      </c>
      <c r="Y91">
        <v>3.88</v>
      </c>
      <c r="Z91">
        <v>0</v>
      </c>
      <c r="AA91">
        <v>24.14</v>
      </c>
      <c r="AB91">
        <v>48.44</v>
      </c>
      <c r="AC91">
        <v>10.66</v>
      </c>
      <c r="AD91">
        <v>84.47</v>
      </c>
      <c r="AE91">
        <v>0</v>
      </c>
      <c r="AF91">
        <v>0</v>
      </c>
      <c r="AG91">
        <v>1.94</v>
      </c>
      <c r="AH91">
        <v>37.43</v>
      </c>
      <c r="AI91">
        <v>37.43</v>
      </c>
      <c r="AJ91">
        <v>4.84</v>
      </c>
      <c r="AK91">
        <v>37.43</v>
      </c>
      <c r="AL91">
        <v>43.6</v>
      </c>
      <c r="AM91">
        <v>0</v>
      </c>
      <c r="AN91">
        <v>164.96</v>
      </c>
      <c r="AO91">
        <v>28.1</v>
      </c>
      <c r="AP91">
        <v>48.44</v>
      </c>
      <c r="AQ91">
        <v>0.78</v>
      </c>
      <c r="AR91">
        <v>0</v>
      </c>
      <c r="AS91">
        <v>0</v>
      </c>
      <c r="AT91">
        <v>32.700000000000003</v>
      </c>
      <c r="AU91">
        <v>38.76</v>
      </c>
      <c r="AV91">
        <v>12.48</v>
      </c>
      <c r="AW91">
        <v>0</v>
      </c>
      <c r="AX91">
        <v>91.08</v>
      </c>
      <c r="AY91">
        <v>98.1</v>
      </c>
      <c r="AZ91">
        <v>0</v>
      </c>
      <c r="BA91">
        <v>24.22</v>
      </c>
      <c r="BB91">
        <v>21.32</v>
      </c>
      <c r="BC91">
        <v>96.89</v>
      </c>
      <c r="BD91">
        <v>96.89</v>
      </c>
      <c r="BE91">
        <v>16.46</v>
      </c>
      <c r="BF91">
        <v>48.44</v>
      </c>
      <c r="BG91">
        <v>26.870799999999999</v>
      </c>
      <c r="BH91">
        <v>24.77</v>
      </c>
      <c r="BI91">
        <v>26.87</v>
      </c>
      <c r="BJ91">
        <v>0</v>
      </c>
      <c r="BK91">
        <v>12.48</v>
      </c>
      <c r="BL91">
        <v>0</v>
      </c>
      <c r="BM91">
        <v>0</v>
      </c>
      <c r="BN91">
        <v>0</v>
      </c>
    </row>
    <row r="92" spans="7:66">
      <c r="G92" t="s">
        <v>134</v>
      </c>
      <c r="H92" s="74">
        <v>460.2</v>
      </c>
      <c r="I92" s="47">
        <v>251.84999999999997</v>
      </c>
      <c r="J92" s="47">
        <v>548.62000000000012</v>
      </c>
      <c r="K92" s="47">
        <v>162.01999999999998</v>
      </c>
      <c r="L92" s="47">
        <v>10.66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242.22</v>
      </c>
      <c r="X92">
        <v>0</v>
      </c>
      <c r="Y92">
        <v>3.88</v>
      </c>
      <c r="Z92">
        <v>0</v>
      </c>
      <c r="AA92">
        <v>24.14</v>
      </c>
      <c r="AB92">
        <v>48.44</v>
      </c>
      <c r="AC92">
        <v>10.66</v>
      </c>
      <c r="AD92">
        <v>84.47</v>
      </c>
      <c r="AE92">
        <v>0</v>
      </c>
      <c r="AF92">
        <v>0</v>
      </c>
      <c r="AG92">
        <v>1.94</v>
      </c>
      <c r="AH92">
        <v>37.43</v>
      </c>
      <c r="AI92">
        <v>37.43</v>
      </c>
      <c r="AJ92">
        <v>4.84</v>
      </c>
      <c r="AK92">
        <v>37.43</v>
      </c>
      <c r="AL92">
        <v>43.6</v>
      </c>
      <c r="AM92">
        <v>0</v>
      </c>
      <c r="AN92">
        <v>164.96</v>
      </c>
      <c r="AO92">
        <v>28.1</v>
      </c>
      <c r="AP92">
        <v>48.44</v>
      </c>
      <c r="AQ92">
        <v>0.78</v>
      </c>
      <c r="AR92">
        <v>0</v>
      </c>
      <c r="AS92">
        <v>0</v>
      </c>
      <c r="AT92">
        <v>32.700000000000003</v>
      </c>
      <c r="AU92">
        <v>38.76</v>
      </c>
      <c r="AV92">
        <v>12.48</v>
      </c>
      <c r="AW92">
        <v>0</v>
      </c>
      <c r="AX92">
        <v>91.08</v>
      </c>
      <c r="AY92">
        <v>98.1</v>
      </c>
      <c r="AZ92">
        <v>0</v>
      </c>
      <c r="BA92">
        <v>24.22</v>
      </c>
      <c r="BB92">
        <v>21.32</v>
      </c>
      <c r="BC92">
        <v>96.89</v>
      </c>
      <c r="BD92">
        <v>96.89</v>
      </c>
      <c r="BE92">
        <v>16.46</v>
      </c>
      <c r="BF92">
        <v>48.44</v>
      </c>
      <c r="BG92">
        <v>26.870799999999999</v>
      </c>
      <c r="BH92">
        <v>24.77</v>
      </c>
      <c r="BI92">
        <v>26.87</v>
      </c>
      <c r="BJ92">
        <v>0</v>
      </c>
      <c r="BK92">
        <v>12.48</v>
      </c>
      <c r="BL92">
        <v>0</v>
      </c>
      <c r="BM92">
        <v>0</v>
      </c>
      <c r="BN92">
        <v>0</v>
      </c>
    </row>
    <row r="93" spans="7:66">
      <c r="G93" t="s">
        <v>135</v>
      </c>
      <c r="H93" s="74">
        <v>459.22999999999996</v>
      </c>
      <c r="I93" s="47">
        <v>276.07</v>
      </c>
      <c r="J93" s="47">
        <v>548.62000000000012</v>
      </c>
      <c r="K93" s="47">
        <v>162.01999999999998</v>
      </c>
      <c r="L93" s="47">
        <v>10.66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242.22</v>
      </c>
      <c r="X93">
        <v>0</v>
      </c>
      <c r="Y93">
        <v>3.88</v>
      </c>
      <c r="Z93">
        <v>0</v>
      </c>
      <c r="AA93">
        <v>24.14</v>
      </c>
      <c r="AB93">
        <v>48.44</v>
      </c>
      <c r="AC93">
        <v>9.69</v>
      </c>
      <c r="AD93">
        <v>84.47</v>
      </c>
      <c r="AE93">
        <v>0</v>
      </c>
      <c r="AF93">
        <v>0</v>
      </c>
      <c r="AG93">
        <v>1.94</v>
      </c>
      <c r="AH93">
        <v>37.43</v>
      </c>
      <c r="AI93">
        <v>37.43</v>
      </c>
      <c r="AJ93">
        <v>4.84</v>
      </c>
      <c r="AK93">
        <v>37.43</v>
      </c>
      <c r="AL93">
        <v>67.819999999999993</v>
      </c>
      <c r="AM93">
        <v>0</v>
      </c>
      <c r="AN93">
        <v>164.96</v>
      </c>
      <c r="AO93">
        <v>28.1</v>
      </c>
      <c r="AP93">
        <v>48.44</v>
      </c>
      <c r="AQ93">
        <v>0.78</v>
      </c>
      <c r="AR93">
        <v>0</v>
      </c>
      <c r="AS93">
        <v>0</v>
      </c>
      <c r="AT93">
        <v>32.700000000000003</v>
      </c>
      <c r="AU93">
        <v>38.76</v>
      </c>
      <c r="AV93">
        <v>12.48</v>
      </c>
      <c r="AW93">
        <v>0</v>
      </c>
      <c r="AX93">
        <v>91.08</v>
      </c>
      <c r="AY93">
        <v>98.1</v>
      </c>
      <c r="AZ93">
        <v>0</v>
      </c>
      <c r="BA93">
        <v>24.22</v>
      </c>
      <c r="BB93">
        <v>21.32</v>
      </c>
      <c r="BC93">
        <v>96.89</v>
      </c>
      <c r="BD93">
        <v>96.89</v>
      </c>
      <c r="BE93">
        <v>16.46</v>
      </c>
      <c r="BF93">
        <v>48.44</v>
      </c>
      <c r="BG93">
        <v>26.870799999999999</v>
      </c>
      <c r="BH93">
        <v>24.77</v>
      </c>
      <c r="BI93">
        <v>26.87</v>
      </c>
      <c r="BJ93">
        <v>0</v>
      </c>
      <c r="BK93">
        <v>12.48</v>
      </c>
      <c r="BL93">
        <v>0</v>
      </c>
      <c r="BM93">
        <v>0</v>
      </c>
      <c r="BN93">
        <v>0</v>
      </c>
    </row>
    <row r="94" spans="7:66">
      <c r="G94" t="s">
        <v>136</v>
      </c>
      <c r="H94" s="74">
        <v>459.22999999999996</v>
      </c>
      <c r="I94" s="47">
        <v>276.07</v>
      </c>
      <c r="J94" s="47">
        <v>548.62000000000012</v>
      </c>
      <c r="K94" s="47">
        <v>162.01999999999998</v>
      </c>
      <c r="L94" s="47">
        <v>10.66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242.22</v>
      </c>
      <c r="X94">
        <v>0</v>
      </c>
      <c r="Y94">
        <v>3.88</v>
      </c>
      <c r="Z94">
        <v>0</v>
      </c>
      <c r="AA94">
        <v>24.14</v>
      </c>
      <c r="AB94">
        <v>48.44</v>
      </c>
      <c r="AC94">
        <v>9.69</v>
      </c>
      <c r="AD94">
        <v>84.47</v>
      </c>
      <c r="AE94">
        <v>0</v>
      </c>
      <c r="AF94">
        <v>0</v>
      </c>
      <c r="AG94">
        <v>1.94</v>
      </c>
      <c r="AH94">
        <v>37.43</v>
      </c>
      <c r="AI94">
        <v>37.43</v>
      </c>
      <c r="AJ94">
        <v>4.84</v>
      </c>
      <c r="AK94">
        <v>37.43</v>
      </c>
      <c r="AL94">
        <v>67.819999999999993</v>
      </c>
      <c r="AM94">
        <v>0</v>
      </c>
      <c r="AN94">
        <v>164.96</v>
      </c>
      <c r="AO94">
        <v>28.1</v>
      </c>
      <c r="AP94">
        <v>48.44</v>
      </c>
      <c r="AQ94">
        <v>0.78</v>
      </c>
      <c r="AR94">
        <v>0</v>
      </c>
      <c r="AS94">
        <v>0</v>
      </c>
      <c r="AT94">
        <v>32.700000000000003</v>
      </c>
      <c r="AU94">
        <v>38.76</v>
      </c>
      <c r="AV94">
        <v>12.48</v>
      </c>
      <c r="AW94">
        <v>0</v>
      </c>
      <c r="AX94">
        <v>91.08</v>
      </c>
      <c r="AY94">
        <v>98.1</v>
      </c>
      <c r="AZ94">
        <v>0</v>
      </c>
      <c r="BA94">
        <v>24.22</v>
      </c>
      <c r="BB94">
        <v>21.32</v>
      </c>
      <c r="BC94">
        <v>96.89</v>
      </c>
      <c r="BD94">
        <v>96.89</v>
      </c>
      <c r="BE94">
        <v>16.46</v>
      </c>
      <c r="BF94">
        <v>48.44</v>
      </c>
      <c r="BG94">
        <v>26.870799999999999</v>
      </c>
      <c r="BH94">
        <v>24.77</v>
      </c>
      <c r="BI94">
        <v>26.87</v>
      </c>
      <c r="BJ94">
        <v>0</v>
      </c>
      <c r="BK94">
        <v>12.48</v>
      </c>
      <c r="BL94">
        <v>0</v>
      </c>
      <c r="BM94">
        <v>0</v>
      </c>
      <c r="BN94">
        <v>0</v>
      </c>
    </row>
    <row r="95" spans="7:66">
      <c r="G95" t="s">
        <v>137</v>
      </c>
      <c r="H95" s="74">
        <v>459.17999999999995</v>
      </c>
      <c r="I95" s="47">
        <v>276.07</v>
      </c>
      <c r="J95" s="47">
        <v>548.62000000000012</v>
      </c>
      <c r="K95" s="47">
        <v>162.01999999999998</v>
      </c>
      <c r="L95" s="47">
        <v>10.66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242.22</v>
      </c>
      <c r="X95">
        <v>0</v>
      </c>
      <c r="Y95">
        <v>3.88</v>
      </c>
      <c r="Z95">
        <v>0</v>
      </c>
      <c r="AA95">
        <v>24.14</v>
      </c>
      <c r="AB95">
        <v>48.44</v>
      </c>
      <c r="AC95">
        <v>9.69</v>
      </c>
      <c r="AD95">
        <v>84.47</v>
      </c>
      <c r="AE95">
        <v>0</v>
      </c>
      <c r="AF95">
        <v>0</v>
      </c>
      <c r="AG95">
        <v>1.94</v>
      </c>
      <c r="AH95">
        <v>37.43</v>
      </c>
      <c r="AI95">
        <v>37.43</v>
      </c>
      <c r="AJ95">
        <v>4.84</v>
      </c>
      <c r="AK95">
        <v>37.43</v>
      </c>
      <c r="AL95">
        <v>67.819999999999993</v>
      </c>
      <c r="AM95">
        <v>0</v>
      </c>
      <c r="AN95">
        <v>164.96</v>
      </c>
      <c r="AO95">
        <v>28.1</v>
      </c>
      <c r="AP95">
        <v>48.44</v>
      </c>
      <c r="AQ95">
        <v>0.73</v>
      </c>
      <c r="AR95">
        <v>0</v>
      </c>
      <c r="AS95">
        <v>0</v>
      </c>
      <c r="AT95">
        <v>32.700000000000003</v>
      </c>
      <c r="AU95">
        <v>38.76</v>
      </c>
      <c r="AV95">
        <v>12.48</v>
      </c>
      <c r="AW95">
        <v>0</v>
      </c>
      <c r="AX95">
        <v>91.08</v>
      </c>
      <c r="AY95">
        <v>98.1</v>
      </c>
      <c r="AZ95">
        <v>0</v>
      </c>
      <c r="BA95">
        <v>24.22</v>
      </c>
      <c r="BB95">
        <v>21.32</v>
      </c>
      <c r="BC95">
        <v>96.89</v>
      </c>
      <c r="BD95">
        <v>96.89</v>
      </c>
      <c r="BE95">
        <v>16.46</v>
      </c>
      <c r="BF95">
        <v>48.44</v>
      </c>
      <c r="BG95">
        <v>26.870799999999999</v>
      </c>
      <c r="BH95">
        <v>24.77</v>
      </c>
      <c r="BI95">
        <v>26.87</v>
      </c>
      <c r="BJ95">
        <v>0</v>
      </c>
      <c r="BK95">
        <v>12.48</v>
      </c>
      <c r="BL95">
        <v>0</v>
      </c>
      <c r="BM95">
        <v>0</v>
      </c>
      <c r="BN95">
        <v>0</v>
      </c>
    </row>
    <row r="96" spans="7:66">
      <c r="G96" t="s">
        <v>138</v>
      </c>
      <c r="H96" s="74">
        <v>459.17999999999995</v>
      </c>
      <c r="I96" s="47">
        <v>276.07</v>
      </c>
      <c r="J96" s="47">
        <v>548.62000000000012</v>
      </c>
      <c r="K96" s="47">
        <v>162.01999999999998</v>
      </c>
      <c r="L96" s="47">
        <v>10.66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242.22</v>
      </c>
      <c r="X96">
        <v>0</v>
      </c>
      <c r="Y96">
        <v>3.88</v>
      </c>
      <c r="Z96">
        <v>0</v>
      </c>
      <c r="AA96">
        <v>24.14</v>
      </c>
      <c r="AB96">
        <v>48.44</v>
      </c>
      <c r="AC96">
        <v>9.69</v>
      </c>
      <c r="AD96">
        <v>84.47</v>
      </c>
      <c r="AE96">
        <v>0</v>
      </c>
      <c r="AF96">
        <v>0</v>
      </c>
      <c r="AG96">
        <v>1.94</v>
      </c>
      <c r="AH96">
        <v>37.43</v>
      </c>
      <c r="AI96">
        <v>37.43</v>
      </c>
      <c r="AJ96">
        <v>4.84</v>
      </c>
      <c r="AK96">
        <v>37.43</v>
      </c>
      <c r="AL96">
        <v>67.819999999999993</v>
      </c>
      <c r="AM96">
        <v>0</v>
      </c>
      <c r="AN96">
        <v>164.96</v>
      </c>
      <c r="AO96">
        <v>28.1</v>
      </c>
      <c r="AP96">
        <v>48.44</v>
      </c>
      <c r="AQ96">
        <v>0.73</v>
      </c>
      <c r="AR96">
        <v>0</v>
      </c>
      <c r="AS96">
        <v>0</v>
      </c>
      <c r="AT96">
        <v>32.700000000000003</v>
      </c>
      <c r="AU96">
        <v>38.76</v>
      </c>
      <c r="AV96">
        <v>12.48</v>
      </c>
      <c r="AW96">
        <v>0</v>
      </c>
      <c r="AX96">
        <v>91.08</v>
      </c>
      <c r="AY96">
        <v>98.1</v>
      </c>
      <c r="AZ96">
        <v>0</v>
      </c>
      <c r="BA96">
        <v>24.22</v>
      </c>
      <c r="BB96">
        <v>21.32</v>
      </c>
      <c r="BC96">
        <v>96.89</v>
      </c>
      <c r="BD96">
        <v>96.89</v>
      </c>
      <c r="BE96">
        <v>16.46</v>
      </c>
      <c r="BF96">
        <v>48.44</v>
      </c>
      <c r="BG96">
        <v>26.870799999999999</v>
      </c>
      <c r="BH96">
        <v>24.77</v>
      </c>
      <c r="BI96">
        <v>26.87</v>
      </c>
      <c r="BJ96">
        <v>0</v>
      </c>
      <c r="BK96">
        <v>12.48</v>
      </c>
      <c r="BL96">
        <v>0</v>
      </c>
      <c r="BM96">
        <v>0</v>
      </c>
      <c r="BN96">
        <v>0</v>
      </c>
    </row>
    <row r="97" spans="1:133">
      <c r="G97" t="s">
        <v>139</v>
      </c>
      <c r="H97" s="74">
        <v>459.17999999999995</v>
      </c>
      <c r="I97" s="47">
        <v>276.07</v>
      </c>
      <c r="J97" s="47">
        <v>548.62000000000012</v>
      </c>
      <c r="K97" s="47">
        <v>162.01999999999998</v>
      </c>
      <c r="L97" s="47">
        <v>10.66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242.22</v>
      </c>
      <c r="X97">
        <v>0</v>
      </c>
      <c r="Y97">
        <v>3.88</v>
      </c>
      <c r="Z97">
        <v>0</v>
      </c>
      <c r="AA97">
        <v>24.14</v>
      </c>
      <c r="AB97">
        <v>48.44</v>
      </c>
      <c r="AC97">
        <v>9.69</v>
      </c>
      <c r="AD97">
        <v>84.47</v>
      </c>
      <c r="AE97">
        <v>0</v>
      </c>
      <c r="AF97">
        <v>0</v>
      </c>
      <c r="AG97">
        <v>1.94</v>
      </c>
      <c r="AH97">
        <v>37.43</v>
      </c>
      <c r="AI97">
        <v>37.43</v>
      </c>
      <c r="AJ97">
        <v>4.84</v>
      </c>
      <c r="AK97">
        <v>37.43</v>
      </c>
      <c r="AL97">
        <v>67.819999999999993</v>
      </c>
      <c r="AM97">
        <v>0</v>
      </c>
      <c r="AN97">
        <v>164.96</v>
      </c>
      <c r="AO97">
        <v>28.1</v>
      </c>
      <c r="AP97">
        <v>48.44</v>
      </c>
      <c r="AQ97">
        <v>0.73</v>
      </c>
      <c r="AR97">
        <v>0</v>
      </c>
      <c r="AS97">
        <v>0</v>
      </c>
      <c r="AT97">
        <v>32.700000000000003</v>
      </c>
      <c r="AU97">
        <v>38.76</v>
      </c>
      <c r="AV97">
        <v>12.48</v>
      </c>
      <c r="AW97">
        <v>0</v>
      </c>
      <c r="AX97">
        <v>91.08</v>
      </c>
      <c r="AY97">
        <v>98.1</v>
      </c>
      <c r="AZ97">
        <v>0</v>
      </c>
      <c r="BA97">
        <v>24.22</v>
      </c>
      <c r="BB97">
        <v>21.32</v>
      </c>
      <c r="BC97">
        <v>96.89</v>
      </c>
      <c r="BD97">
        <v>96.89</v>
      </c>
      <c r="BE97">
        <v>16.46</v>
      </c>
      <c r="BF97">
        <v>48.44</v>
      </c>
      <c r="BG97">
        <v>26.870799999999999</v>
      </c>
      <c r="BH97">
        <v>24.77</v>
      </c>
      <c r="BI97">
        <v>26.87</v>
      </c>
      <c r="BJ97">
        <v>0</v>
      </c>
      <c r="BK97">
        <v>12.48</v>
      </c>
      <c r="BL97">
        <v>0</v>
      </c>
      <c r="BM97">
        <v>0</v>
      </c>
      <c r="BN97">
        <v>0</v>
      </c>
    </row>
    <row r="98" spans="1:133">
      <c r="G98" t="s">
        <v>140</v>
      </c>
      <c r="H98" s="74">
        <v>459.17999999999995</v>
      </c>
      <c r="I98" s="47">
        <v>276.07</v>
      </c>
      <c r="J98" s="47">
        <v>548.62000000000012</v>
      </c>
      <c r="K98" s="47">
        <v>162.01999999999998</v>
      </c>
      <c r="L98" s="47">
        <v>10.66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242.22</v>
      </c>
      <c r="X98">
        <v>0</v>
      </c>
      <c r="Y98">
        <v>3.88</v>
      </c>
      <c r="Z98">
        <v>0</v>
      </c>
      <c r="AA98">
        <v>24.14</v>
      </c>
      <c r="AB98">
        <v>48.44</v>
      </c>
      <c r="AC98">
        <v>9.69</v>
      </c>
      <c r="AD98">
        <v>84.47</v>
      </c>
      <c r="AE98">
        <v>0</v>
      </c>
      <c r="AF98">
        <v>0</v>
      </c>
      <c r="AG98">
        <v>1.94</v>
      </c>
      <c r="AH98">
        <v>37.43</v>
      </c>
      <c r="AI98">
        <v>37.43</v>
      </c>
      <c r="AJ98">
        <v>4.84</v>
      </c>
      <c r="AK98">
        <v>37.43</v>
      </c>
      <c r="AL98">
        <v>67.819999999999993</v>
      </c>
      <c r="AM98">
        <v>0</v>
      </c>
      <c r="AN98">
        <v>164.96</v>
      </c>
      <c r="AO98">
        <v>28.1</v>
      </c>
      <c r="AP98">
        <v>48.44</v>
      </c>
      <c r="AQ98">
        <v>0.73</v>
      </c>
      <c r="AR98">
        <v>0</v>
      </c>
      <c r="AS98">
        <v>0</v>
      </c>
      <c r="AT98">
        <v>32.700000000000003</v>
      </c>
      <c r="AU98">
        <v>38.76</v>
      </c>
      <c r="AV98">
        <v>12.48</v>
      </c>
      <c r="AW98">
        <v>0</v>
      </c>
      <c r="AX98">
        <v>91.08</v>
      </c>
      <c r="AY98">
        <v>98.1</v>
      </c>
      <c r="AZ98">
        <v>0</v>
      </c>
      <c r="BA98">
        <v>24.22</v>
      </c>
      <c r="BB98">
        <v>21.32</v>
      </c>
      <c r="BC98">
        <v>96.89</v>
      </c>
      <c r="BD98">
        <v>96.89</v>
      </c>
      <c r="BE98">
        <v>16.46</v>
      </c>
      <c r="BF98">
        <v>48.44</v>
      </c>
      <c r="BG98">
        <v>26.870799999999999</v>
      </c>
      <c r="BH98">
        <v>24.77</v>
      </c>
      <c r="BI98">
        <v>26.87</v>
      </c>
      <c r="BJ98">
        <v>0</v>
      </c>
      <c r="BK98">
        <v>12.48</v>
      </c>
      <c r="BL98">
        <v>0</v>
      </c>
      <c r="BM98">
        <v>0</v>
      </c>
      <c r="B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9.8020075000000091</v>
      </c>
      <c r="I99" s="70">
        <f t="shared" ref="I99:BU99" si="1">SUM(I3:I98)/4000</f>
        <v>5.4170000000000087</v>
      </c>
      <c r="J99" s="70">
        <f t="shared" si="1"/>
        <v>13.165090000000022</v>
      </c>
      <c r="K99" s="70">
        <f t="shared" si="1"/>
        <v>4.2895250000000029</v>
      </c>
      <c r="L99" s="70">
        <f t="shared" si="1"/>
        <v>0.29090000000000021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5.8132800000000033</v>
      </c>
      <c r="X99">
        <f t="shared" si="1"/>
        <v>0</v>
      </c>
      <c r="Y99">
        <f t="shared" si="1"/>
        <v>9.3119999999999925E-2</v>
      </c>
      <c r="Z99">
        <f t="shared" si="1"/>
        <v>0.77511999999999992</v>
      </c>
      <c r="AA99">
        <f t="shared" si="1"/>
        <v>0.57936000000000054</v>
      </c>
      <c r="AB99">
        <f t="shared" si="1"/>
        <v>1.1625599999999998</v>
      </c>
      <c r="AC99">
        <f t="shared" si="1"/>
        <v>0.25462750000000023</v>
      </c>
      <c r="AD99">
        <f t="shared" si="1"/>
        <v>2.027280000000002</v>
      </c>
      <c r="AE99">
        <f t="shared" si="1"/>
        <v>0</v>
      </c>
      <c r="AF99">
        <f t="shared" si="1"/>
        <v>0.77511999999999992</v>
      </c>
      <c r="AG99">
        <f t="shared" si="1"/>
        <v>4.6559999999999963E-2</v>
      </c>
      <c r="AH99">
        <f t="shared" si="1"/>
        <v>0.89831999999999856</v>
      </c>
      <c r="AI99">
        <f t="shared" si="1"/>
        <v>0.89831999999999856</v>
      </c>
      <c r="AJ99">
        <f t="shared" si="1"/>
        <v>0.11615999999999976</v>
      </c>
      <c r="AK99">
        <f t="shared" si="1"/>
        <v>0.89831999999999856</v>
      </c>
      <c r="AL99">
        <f t="shared" si="1"/>
        <v>0.94219999999999859</v>
      </c>
      <c r="AM99">
        <f t="shared" si="1"/>
        <v>0.19376000000000013</v>
      </c>
      <c r="AN99">
        <f t="shared" si="1"/>
        <v>3.9590399999999901</v>
      </c>
      <c r="AO99">
        <f t="shared" si="1"/>
        <v>0.67439999999999889</v>
      </c>
      <c r="AP99">
        <f t="shared" si="1"/>
        <v>1.1625599999999998</v>
      </c>
      <c r="AQ99">
        <f t="shared" si="1"/>
        <v>1.8780000000000002E-2</v>
      </c>
      <c r="AR99">
        <f t="shared" si="1"/>
        <v>0.17056000000000007</v>
      </c>
      <c r="AS99">
        <f t="shared" si="1"/>
        <v>0.38752000000000025</v>
      </c>
      <c r="AT99">
        <f t="shared" si="1"/>
        <v>0.26160000000000011</v>
      </c>
      <c r="AU99">
        <f t="shared" si="1"/>
        <v>0.93024000000000229</v>
      </c>
      <c r="AV99">
        <f t="shared" si="1"/>
        <v>0.29952000000000034</v>
      </c>
      <c r="AW99">
        <f t="shared" si="1"/>
        <v>0.21167999999999987</v>
      </c>
      <c r="AX99">
        <f t="shared" si="1"/>
        <v>2.1859199999999985</v>
      </c>
      <c r="AY99">
        <f t="shared" si="1"/>
        <v>0.78479999999999961</v>
      </c>
      <c r="AZ99">
        <f t="shared" si="1"/>
        <v>0.11627999999999998</v>
      </c>
      <c r="BA99">
        <f t="shared" si="1"/>
        <v>0.38752000000000031</v>
      </c>
      <c r="BB99">
        <f t="shared" si="1"/>
        <v>0.34111999999999998</v>
      </c>
      <c r="BC99">
        <f t="shared" si="1"/>
        <v>1.5502400000000014</v>
      </c>
      <c r="BD99">
        <f t="shared" si="1"/>
        <v>1.5502400000000014</v>
      </c>
      <c r="BE99">
        <f t="shared" si="1"/>
        <v>0.39325000000000021</v>
      </c>
      <c r="BF99">
        <f t="shared" si="1"/>
        <v>0.77504000000000062</v>
      </c>
      <c r="BG99">
        <f t="shared" si="1"/>
        <v>0.64489920000000001</v>
      </c>
      <c r="BH99">
        <f t="shared" si="1"/>
        <v>0.59447999999999968</v>
      </c>
      <c r="BI99">
        <f t="shared" si="1"/>
        <v>0.64487999999999857</v>
      </c>
      <c r="BJ99">
        <f t="shared" si="1"/>
        <v>0</v>
      </c>
      <c r="BK99">
        <f t="shared" si="1"/>
        <v>0.29952000000000034</v>
      </c>
      <c r="BL99">
        <f t="shared" si="1"/>
        <v>6.4825000000000021E-2</v>
      </c>
      <c r="BM99">
        <f t="shared" si="1"/>
        <v>3.5059999999999987E-2</v>
      </c>
      <c r="BN99">
        <f t="shared" si="1"/>
        <v>0.33622000000000007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536</v>
      </c>
      <c r="X100" t="s">
        <v>538</v>
      </c>
      <c r="Y100" t="s">
        <v>541</v>
      </c>
      <c r="Z100" t="s">
        <v>543</v>
      </c>
      <c r="AA100" t="s">
        <v>545</v>
      </c>
      <c r="AB100" t="s">
        <v>547</v>
      </c>
      <c r="AC100" t="s">
        <v>549</v>
      </c>
      <c r="AD100" t="s">
        <v>551</v>
      </c>
      <c r="AE100" t="s">
        <v>552</v>
      </c>
      <c r="AF100" t="s">
        <v>553</v>
      </c>
      <c r="AG100" t="s">
        <v>555</v>
      </c>
      <c r="AH100" t="s">
        <v>557</v>
      </c>
      <c r="AI100" t="s">
        <v>558</v>
      </c>
      <c r="AJ100" t="s">
        <v>560</v>
      </c>
      <c r="AK100" t="s">
        <v>561</v>
      </c>
      <c r="AL100" t="s">
        <v>563</v>
      </c>
      <c r="AM100" t="s">
        <v>565</v>
      </c>
      <c r="AN100" t="s">
        <v>567</v>
      </c>
      <c r="AO100" t="s">
        <v>569</v>
      </c>
      <c r="AP100" t="s">
        <v>571</v>
      </c>
      <c r="AQ100" t="s">
        <v>573</v>
      </c>
      <c r="AR100" t="s">
        <v>575</v>
      </c>
      <c r="AS100" t="s">
        <v>577</v>
      </c>
      <c r="AT100" t="s">
        <v>579</v>
      </c>
      <c r="AU100" t="s">
        <v>581</v>
      </c>
      <c r="AV100" t="s">
        <v>583</v>
      </c>
      <c r="AW100" t="s">
        <v>585</v>
      </c>
      <c r="AX100" t="s">
        <v>586</v>
      </c>
      <c r="AY100" t="s">
        <v>587</v>
      </c>
      <c r="AZ100" t="s">
        <v>589</v>
      </c>
      <c r="BA100" t="s">
        <v>590</v>
      </c>
      <c r="BB100" t="s">
        <v>591</v>
      </c>
      <c r="BC100" t="s">
        <v>592</v>
      </c>
      <c r="BD100" t="s">
        <v>593</v>
      </c>
      <c r="BE100" t="s">
        <v>595</v>
      </c>
      <c r="BF100" t="s">
        <v>596</v>
      </c>
      <c r="BG100" t="s">
        <v>598</v>
      </c>
      <c r="BH100" t="s">
        <v>600</v>
      </c>
      <c r="BI100" t="s">
        <v>601</v>
      </c>
      <c r="BJ100" t="s">
        <v>603</v>
      </c>
      <c r="BK100" t="s">
        <v>605</v>
      </c>
      <c r="BL100" t="s">
        <v>607</v>
      </c>
      <c r="BM100" t="s">
        <v>609</v>
      </c>
      <c r="BN100" t="s">
        <v>611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7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613</v>
      </c>
      <c r="Z2" t="s">
        <v>333</v>
      </c>
      <c r="AA2" t="s">
        <v>437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4.3600000000000003</v>
      </c>
      <c r="M3" s="73">
        <v>0</v>
      </c>
      <c r="N3" s="72">
        <v>-75</v>
      </c>
      <c r="O3" s="54">
        <v>-70</v>
      </c>
      <c r="P3" s="54">
        <v>-29</v>
      </c>
      <c r="Q3" s="54">
        <v>-44</v>
      </c>
      <c r="R3" s="54">
        <v>0</v>
      </c>
      <c r="S3" s="73">
        <v>0</v>
      </c>
      <c r="T3" t="s">
        <v>613</v>
      </c>
      <c r="U3" s="74">
        <v>-219</v>
      </c>
      <c r="V3" s="75">
        <v>4.3600000000000003</v>
      </c>
      <c r="W3">
        <v>-75</v>
      </c>
      <c r="X3">
        <v>-70</v>
      </c>
      <c r="Y3">
        <v>-1</v>
      </c>
      <c r="Z3">
        <v>4.3600000000000003</v>
      </c>
      <c r="AA3">
        <v>-44</v>
      </c>
      <c r="AB3">
        <v>-29</v>
      </c>
    </row>
    <row r="4" spans="1:28"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31</v>
      </c>
      <c r="K4" s="47">
        <v>0</v>
      </c>
      <c r="L4" s="47">
        <v>3.88</v>
      </c>
      <c r="M4" s="75">
        <v>0</v>
      </c>
      <c r="N4" s="74">
        <v>-65</v>
      </c>
      <c r="O4" s="47">
        <v>-64</v>
      </c>
      <c r="P4" s="47">
        <v>0</v>
      </c>
      <c r="Q4" s="47">
        <v>-44</v>
      </c>
      <c r="R4" s="47">
        <v>0</v>
      </c>
      <c r="S4" s="75">
        <v>0</v>
      </c>
      <c r="T4" t="s">
        <v>613</v>
      </c>
      <c r="U4" s="74">
        <v>-174</v>
      </c>
      <c r="V4" s="75">
        <v>34.880000000000003</v>
      </c>
      <c r="W4">
        <v>-65</v>
      </c>
      <c r="X4">
        <v>-64</v>
      </c>
      <c r="Y4">
        <v>-1</v>
      </c>
      <c r="Z4">
        <v>3.88</v>
      </c>
      <c r="AA4">
        <v>-44</v>
      </c>
      <c r="AB4">
        <v>31</v>
      </c>
    </row>
    <row r="5" spans="1:28">
      <c r="G5" t="s">
        <v>47</v>
      </c>
      <c r="H5" s="74">
        <v>23.25</v>
      </c>
      <c r="I5" s="47">
        <v>0</v>
      </c>
      <c r="J5" s="47">
        <v>57.17</v>
      </c>
      <c r="K5" s="47">
        <v>0</v>
      </c>
      <c r="L5" s="47">
        <v>3.68</v>
      </c>
      <c r="M5" s="75">
        <v>0</v>
      </c>
      <c r="N5" s="74">
        <v>0</v>
      </c>
      <c r="O5" s="47">
        <v>0</v>
      </c>
      <c r="P5" s="47">
        <v>0</v>
      </c>
      <c r="Q5" s="47">
        <v>-45</v>
      </c>
      <c r="R5" s="47">
        <v>0</v>
      </c>
      <c r="S5" s="75">
        <v>0</v>
      </c>
      <c r="U5" s="74">
        <v>-46</v>
      </c>
      <c r="V5" s="75">
        <v>84.1</v>
      </c>
      <c r="W5">
        <v>23.25</v>
      </c>
      <c r="X5">
        <v>0</v>
      </c>
      <c r="Y5">
        <v>-1</v>
      </c>
      <c r="Z5">
        <v>3.68</v>
      </c>
      <c r="AA5">
        <v>-45</v>
      </c>
      <c r="AB5">
        <v>57.17</v>
      </c>
    </row>
    <row r="6" spans="1:28">
      <c r="G6" t="s">
        <v>48</v>
      </c>
      <c r="H6" s="74">
        <v>31</v>
      </c>
      <c r="I6" s="47">
        <v>0</v>
      </c>
      <c r="J6" s="47">
        <v>64.92</v>
      </c>
      <c r="K6" s="47">
        <v>0</v>
      </c>
      <c r="L6" s="47">
        <v>3.68</v>
      </c>
      <c r="M6" s="75">
        <v>0</v>
      </c>
      <c r="N6" s="74">
        <v>0</v>
      </c>
      <c r="O6" s="47">
        <v>0</v>
      </c>
      <c r="P6" s="47">
        <v>0</v>
      </c>
      <c r="Q6" s="47">
        <v>-45</v>
      </c>
      <c r="R6" s="47">
        <v>0</v>
      </c>
      <c r="S6" s="75">
        <v>0</v>
      </c>
      <c r="U6" s="74">
        <v>-46</v>
      </c>
      <c r="V6" s="75">
        <v>99.6</v>
      </c>
      <c r="W6">
        <v>31</v>
      </c>
      <c r="X6">
        <v>0</v>
      </c>
      <c r="Y6">
        <v>-1</v>
      </c>
      <c r="Z6">
        <v>3.68</v>
      </c>
      <c r="AA6">
        <v>-45</v>
      </c>
      <c r="AB6">
        <v>64.92</v>
      </c>
    </row>
    <row r="7" spans="1:28">
      <c r="G7" t="s">
        <v>49</v>
      </c>
      <c r="H7" s="74">
        <v>0</v>
      </c>
      <c r="I7" s="47">
        <v>0</v>
      </c>
      <c r="J7" s="47">
        <v>19.38</v>
      </c>
      <c r="K7" s="47">
        <v>0</v>
      </c>
      <c r="L7" s="47">
        <v>3.58</v>
      </c>
      <c r="M7" s="75">
        <v>0</v>
      </c>
      <c r="N7" s="74">
        <v>-122</v>
      </c>
      <c r="O7" s="47">
        <v>0</v>
      </c>
      <c r="P7" s="47">
        <v>0</v>
      </c>
      <c r="Q7" s="47">
        <v>-45</v>
      </c>
      <c r="R7" s="47">
        <v>0</v>
      </c>
      <c r="S7" s="75">
        <v>0</v>
      </c>
      <c r="U7" s="74">
        <v>-168</v>
      </c>
      <c r="V7" s="75">
        <v>22.96</v>
      </c>
      <c r="W7">
        <v>-122</v>
      </c>
      <c r="X7">
        <v>0</v>
      </c>
      <c r="Y7">
        <v>-1</v>
      </c>
      <c r="Z7">
        <v>3.58</v>
      </c>
      <c r="AA7">
        <v>-45</v>
      </c>
      <c r="AB7">
        <v>19.38</v>
      </c>
    </row>
    <row r="8" spans="1:28">
      <c r="G8" t="s">
        <v>50</v>
      </c>
      <c r="H8" s="74">
        <v>0</v>
      </c>
      <c r="I8" s="47">
        <v>0</v>
      </c>
      <c r="J8" s="47">
        <v>35.85</v>
      </c>
      <c r="K8" s="47">
        <v>0</v>
      </c>
      <c r="L8" s="47">
        <v>3.29</v>
      </c>
      <c r="M8" s="75">
        <v>0</v>
      </c>
      <c r="N8" s="74">
        <v>-111</v>
      </c>
      <c r="O8" s="47">
        <v>0</v>
      </c>
      <c r="P8" s="47">
        <v>0</v>
      </c>
      <c r="Q8" s="47">
        <v>-46</v>
      </c>
      <c r="R8" s="47">
        <v>0</v>
      </c>
      <c r="S8" s="75">
        <v>0</v>
      </c>
      <c r="U8" s="74">
        <v>-158</v>
      </c>
      <c r="V8" s="75">
        <v>39.14</v>
      </c>
      <c r="W8">
        <v>-111</v>
      </c>
      <c r="X8">
        <v>0</v>
      </c>
      <c r="Y8">
        <v>-1</v>
      </c>
      <c r="Z8">
        <v>3.29</v>
      </c>
      <c r="AA8">
        <v>-46</v>
      </c>
      <c r="AB8">
        <v>35.85</v>
      </c>
    </row>
    <row r="9" spans="1:28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1.55</v>
      </c>
      <c r="M9" s="75">
        <v>0</v>
      </c>
      <c r="N9" s="74">
        <v>-90</v>
      </c>
      <c r="O9" s="47">
        <v>-206</v>
      </c>
      <c r="P9" s="47">
        <v>-64</v>
      </c>
      <c r="Q9" s="47">
        <v>-45</v>
      </c>
      <c r="R9" s="47">
        <v>0</v>
      </c>
      <c r="S9" s="75">
        <v>0</v>
      </c>
      <c r="U9" s="74">
        <v>-406</v>
      </c>
      <c r="V9" s="75">
        <v>1.55</v>
      </c>
      <c r="W9">
        <v>-90</v>
      </c>
      <c r="X9">
        <v>-206</v>
      </c>
      <c r="Y9">
        <v>-1</v>
      </c>
      <c r="Z9">
        <v>1.55</v>
      </c>
      <c r="AA9">
        <v>-45</v>
      </c>
      <c r="AB9">
        <v>-64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1.45</v>
      </c>
      <c r="M10" s="75">
        <v>0</v>
      </c>
      <c r="N10" s="74">
        <v>-63</v>
      </c>
      <c r="O10" s="47">
        <v>-219</v>
      </c>
      <c r="P10" s="47">
        <v>-49</v>
      </c>
      <c r="Q10" s="47">
        <v>-45</v>
      </c>
      <c r="R10" s="47">
        <v>0</v>
      </c>
      <c r="S10" s="75">
        <v>0</v>
      </c>
      <c r="U10" s="74">
        <v>-377</v>
      </c>
      <c r="V10" s="75">
        <v>1.45</v>
      </c>
      <c r="W10">
        <v>-63</v>
      </c>
      <c r="X10">
        <v>-219</v>
      </c>
      <c r="Y10">
        <v>-1</v>
      </c>
      <c r="Z10">
        <v>1.45</v>
      </c>
      <c r="AA10">
        <v>-45</v>
      </c>
      <c r="AB10">
        <v>-49</v>
      </c>
    </row>
    <row r="11" spans="1:28">
      <c r="G11" t="s">
        <v>53</v>
      </c>
      <c r="H11" s="74">
        <v>165.68</v>
      </c>
      <c r="I11" s="47">
        <v>0</v>
      </c>
      <c r="J11" s="47">
        <v>0</v>
      </c>
      <c r="K11" s="47">
        <v>0</v>
      </c>
      <c r="L11" s="47">
        <v>1.26</v>
      </c>
      <c r="M11" s="75">
        <v>0</v>
      </c>
      <c r="N11" s="74">
        <v>0</v>
      </c>
      <c r="O11" s="47">
        <v>-145</v>
      </c>
      <c r="P11" s="47">
        <v>-50</v>
      </c>
      <c r="Q11" s="47">
        <v>-45</v>
      </c>
      <c r="R11" s="47">
        <v>0</v>
      </c>
      <c r="S11" s="75">
        <v>0</v>
      </c>
      <c r="U11" s="74">
        <v>-248</v>
      </c>
      <c r="V11" s="75">
        <v>166.94</v>
      </c>
      <c r="W11">
        <v>165.68</v>
      </c>
      <c r="X11">
        <v>-145</v>
      </c>
      <c r="Y11">
        <v>-8</v>
      </c>
      <c r="Z11">
        <v>1.26</v>
      </c>
      <c r="AA11">
        <v>-45</v>
      </c>
      <c r="AB11">
        <v>-50</v>
      </c>
    </row>
    <row r="12" spans="1:28">
      <c r="G12" t="s">
        <v>54</v>
      </c>
      <c r="H12" s="74">
        <v>164.71</v>
      </c>
      <c r="I12" s="47">
        <v>0</v>
      </c>
      <c r="J12" s="47">
        <v>0</v>
      </c>
      <c r="K12" s="47">
        <v>0</v>
      </c>
      <c r="L12" s="47">
        <v>1.26</v>
      </c>
      <c r="M12" s="75">
        <v>0</v>
      </c>
      <c r="N12" s="74">
        <v>0</v>
      </c>
      <c r="O12" s="47">
        <v>-162</v>
      </c>
      <c r="P12" s="47">
        <v>-74</v>
      </c>
      <c r="Q12" s="47">
        <v>-45</v>
      </c>
      <c r="R12" s="47">
        <v>0</v>
      </c>
      <c r="S12" s="75">
        <v>0</v>
      </c>
      <c r="U12" s="74">
        <v>-289</v>
      </c>
      <c r="V12" s="75">
        <v>165.97</v>
      </c>
      <c r="W12">
        <v>164.71</v>
      </c>
      <c r="X12">
        <v>-162</v>
      </c>
      <c r="Y12">
        <v>-8</v>
      </c>
      <c r="Z12">
        <v>1.26</v>
      </c>
      <c r="AA12">
        <v>-45</v>
      </c>
      <c r="AB12">
        <v>-74</v>
      </c>
    </row>
    <row r="13" spans="1:28">
      <c r="G13" t="s">
        <v>55</v>
      </c>
      <c r="H13" s="74">
        <v>207.35</v>
      </c>
      <c r="I13" s="47">
        <v>0</v>
      </c>
      <c r="J13" s="47">
        <v>0</v>
      </c>
      <c r="K13" s="47">
        <v>0</v>
      </c>
      <c r="L13" s="47">
        <v>1.1599999999999999</v>
      </c>
      <c r="M13" s="75">
        <v>0</v>
      </c>
      <c r="N13" s="74">
        <v>0</v>
      </c>
      <c r="O13" s="47">
        <v>-185</v>
      </c>
      <c r="P13" s="47">
        <v>-38</v>
      </c>
      <c r="Q13" s="47">
        <v>-45</v>
      </c>
      <c r="R13" s="47">
        <v>0</v>
      </c>
      <c r="S13" s="75">
        <v>0</v>
      </c>
      <c r="U13" s="74">
        <v>-276</v>
      </c>
      <c r="V13" s="75">
        <v>208.51</v>
      </c>
      <c r="W13">
        <v>207.35</v>
      </c>
      <c r="X13">
        <v>-185</v>
      </c>
      <c r="Y13">
        <v>-8</v>
      </c>
      <c r="Z13">
        <v>1.1599999999999999</v>
      </c>
      <c r="AA13">
        <v>-45</v>
      </c>
      <c r="AB13">
        <v>-38</v>
      </c>
    </row>
    <row r="14" spans="1:28">
      <c r="G14" t="s">
        <v>56</v>
      </c>
      <c r="H14" s="74">
        <v>189.9</v>
      </c>
      <c r="I14" s="47">
        <v>0</v>
      </c>
      <c r="J14" s="47">
        <v>0</v>
      </c>
      <c r="K14" s="47">
        <v>0</v>
      </c>
      <c r="L14" s="47">
        <v>0.97</v>
      </c>
      <c r="M14" s="75">
        <v>0</v>
      </c>
      <c r="N14" s="74">
        <v>0</v>
      </c>
      <c r="O14" s="47">
        <v>-185</v>
      </c>
      <c r="P14" s="47">
        <v>-64</v>
      </c>
      <c r="Q14" s="47">
        <v>-45</v>
      </c>
      <c r="R14" s="47">
        <v>0</v>
      </c>
      <c r="S14" s="75">
        <v>0</v>
      </c>
      <c r="U14" s="74">
        <v>-302</v>
      </c>
      <c r="V14" s="75">
        <v>190.87</v>
      </c>
      <c r="W14">
        <v>189.9</v>
      </c>
      <c r="X14">
        <v>-185</v>
      </c>
      <c r="Y14">
        <v>-8</v>
      </c>
      <c r="Z14">
        <v>0.97</v>
      </c>
      <c r="AA14">
        <v>-45</v>
      </c>
      <c r="AB14">
        <v>-64</v>
      </c>
    </row>
    <row r="15" spans="1:28">
      <c r="G15" t="s">
        <v>57</v>
      </c>
      <c r="H15" s="74">
        <v>12.59</v>
      </c>
      <c r="I15" s="47">
        <v>0</v>
      </c>
      <c r="J15" s="47">
        <v>0</v>
      </c>
      <c r="K15" s="47">
        <v>0</v>
      </c>
      <c r="L15" s="47">
        <v>0.78</v>
      </c>
      <c r="M15" s="75">
        <v>0</v>
      </c>
      <c r="N15" s="74">
        <v>0</v>
      </c>
      <c r="O15" s="47">
        <v>-193</v>
      </c>
      <c r="P15" s="47">
        <v>-71</v>
      </c>
      <c r="Q15" s="47">
        <v>-46</v>
      </c>
      <c r="R15" s="47">
        <v>0</v>
      </c>
      <c r="S15" s="75">
        <v>0</v>
      </c>
      <c r="U15" s="74">
        <v>-318</v>
      </c>
      <c r="V15" s="75">
        <v>13.37</v>
      </c>
      <c r="W15">
        <v>12.59</v>
      </c>
      <c r="X15">
        <v>-193</v>
      </c>
      <c r="Y15">
        <v>-8</v>
      </c>
      <c r="Z15">
        <v>0.78</v>
      </c>
      <c r="AA15">
        <v>-46</v>
      </c>
      <c r="AB15">
        <v>-71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0.68</v>
      </c>
      <c r="M16" s="75">
        <v>0</v>
      </c>
      <c r="N16" s="74">
        <v>-41</v>
      </c>
      <c r="O16" s="47">
        <v>-194</v>
      </c>
      <c r="P16" s="47">
        <v>-80</v>
      </c>
      <c r="Q16" s="47">
        <v>-46</v>
      </c>
      <c r="R16" s="47">
        <v>0</v>
      </c>
      <c r="S16" s="75">
        <v>0</v>
      </c>
      <c r="U16" s="74">
        <v>-369</v>
      </c>
      <c r="V16" s="75">
        <v>0.68</v>
      </c>
      <c r="W16">
        <v>-41</v>
      </c>
      <c r="X16">
        <v>-194</v>
      </c>
      <c r="Y16">
        <v>-8</v>
      </c>
      <c r="Z16">
        <v>0.68</v>
      </c>
      <c r="AA16">
        <v>-46</v>
      </c>
      <c r="AB16">
        <v>-80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0.57999999999999996</v>
      </c>
      <c r="M17" s="75">
        <v>0</v>
      </c>
      <c r="N17" s="74">
        <v>-73</v>
      </c>
      <c r="O17" s="47">
        <v>-176</v>
      </c>
      <c r="P17" s="47">
        <v>-96</v>
      </c>
      <c r="Q17" s="47">
        <v>-45</v>
      </c>
      <c r="R17" s="47">
        <v>0</v>
      </c>
      <c r="S17" s="75">
        <v>0</v>
      </c>
      <c r="U17" s="74">
        <v>-397</v>
      </c>
      <c r="V17" s="75">
        <v>0.57999999999999996</v>
      </c>
      <c r="W17">
        <v>-73</v>
      </c>
      <c r="X17">
        <v>-176</v>
      </c>
      <c r="Y17">
        <v>-7</v>
      </c>
      <c r="Z17">
        <v>0.57999999999999996</v>
      </c>
      <c r="AA17">
        <v>-45</v>
      </c>
      <c r="AB17">
        <v>-96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0.48</v>
      </c>
      <c r="M18" s="75">
        <v>0</v>
      </c>
      <c r="N18" s="74">
        <v>-30</v>
      </c>
      <c r="O18" s="47">
        <v>-162</v>
      </c>
      <c r="P18" s="47">
        <v>-113</v>
      </c>
      <c r="Q18" s="47">
        <v>-45</v>
      </c>
      <c r="R18" s="47">
        <v>0</v>
      </c>
      <c r="S18" s="75">
        <v>0</v>
      </c>
      <c r="U18" s="74">
        <v>-357</v>
      </c>
      <c r="V18" s="75">
        <v>0.48</v>
      </c>
      <c r="W18">
        <v>-30</v>
      </c>
      <c r="X18">
        <v>-162</v>
      </c>
      <c r="Y18">
        <v>-7</v>
      </c>
      <c r="Z18">
        <v>0.48</v>
      </c>
      <c r="AA18">
        <v>-45</v>
      </c>
      <c r="AB18">
        <v>-113</v>
      </c>
    </row>
    <row r="19" spans="7:28">
      <c r="G19" t="s">
        <v>61</v>
      </c>
      <c r="H19" s="74">
        <v>85.27</v>
      </c>
      <c r="I19" s="47">
        <v>0</v>
      </c>
      <c r="J19" s="47">
        <v>0</v>
      </c>
      <c r="K19" s="47">
        <v>0</v>
      </c>
      <c r="L19" s="47">
        <v>0.48</v>
      </c>
      <c r="M19" s="75">
        <v>0</v>
      </c>
      <c r="N19" s="74">
        <v>0</v>
      </c>
      <c r="O19" s="47">
        <v>-70</v>
      </c>
      <c r="P19" s="47">
        <v>-114</v>
      </c>
      <c r="Q19" s="47">
        <v>-45</v>
      </c>
      <c r="R19" s="47">
        <v>0</v>
      </c>
      <c r="S19" s="75">
        <v>0</v>
      </c>
      <c r="U19" s="74">
        <v>-236</v>
      </c>
      <c r="V19" s="75">
        <v>85.75</v>
      </c>
      <c r="W19">
        <v>85.27</v>
      </c>
      <c r="X19">
        <v>-70</v>
      </c>
      <c r="Y19">
        <v>-7</v>
      </c>
      <c r="Z19">
        <v>0.48</v>
      </c>
      <c r="AA19">
        <v>-45</v>
      </c>
      <c r="AB19">
        <v>-114</v>
      </c>
    </row>
    <row r="20" spans="7:28">
      <c r="G20" t="s">
        <v>62</v>
      </c>
      <c r="H20" s="74">
        <v>85.26</v>
      </c>
      <c r="I20" s="47">
        <v>0</v>
      </c>
      <c r="J20" s="47">
        <v>0</v>
      </c>
      <c r="K20" s="47">
        <v>0</v>
      </c>
      <c r="L20" s="47">
        <v>0.39</v>
      </c>
      <c r="M20" s="75">
        <v>0</v>
      </c>
      <c r="N20" s="74">
        <v>0</v>
      </c>
      <c r="O20" s="47">
        <v>-63</v>
      </c>
      <c r="P20" s="47">
        <v>-123</v>
      </c>
      <c r="Q20" s="47">
        <v>-45</v>
      </c>
      <c r="R20" s="47">
        <v>0</v>
      </c>
      <c r="S20" s="75">
        <v>0</v>
      </c>
      <c r="U20" s="74">
        <v>-238</v>
      </c>
      <c r="V20" s="75">
        <v>85.65</v>
      </c>
      <c r="W20">
        <v>85.26</v>
      </c>
      <c r="X20">
        <v>-63</v>
      </c>
      <c r="Y20">
        <v>-7</v>
      </c>
      <c r="Z20">
        <v>0.39</v>
      </c>
      <c r="AA20">
        <v>-45</v>
      </c>
      <c r="AB20">
        <v>-123</v>
      </c>
    </row>
    <row r="21" spans="7:28">
      <c r="G21" t="s">
        <v>63</v>
      </c>
      <c r="H21" s="74">
        <v>86.23</v>
      </c>
      <c r="I21" s="47">
        <v>0</v>
      </c>
      <c r="J21" s="47">
        <v>0</v>
      </c>
      <c r="K21" s="47">
        <v>0</v>
      </c>
      <c r="L21" s="47">
        <v>0.57999999999999996</v>
      </c>
      <c r="M21" s="75">
        <v>0</v>
      </c>
      <c r="N21" s="74">
        <v>0</v>
      </c>
      <c r="O21" s="47">
        <v>-67</v>
      </c>
      <c r="P21" s="47">
        <v>-136</v>
      </c>
      <c r="Q21" s="47">
        <v>-45</v>
      </c>
      <c r="R21" s="47">
        <v>0</v>
      </c>
      <c r="S21" s="75">
        <v>0</v>
      </c>
      <c r="U21" s="74">
        <v>-255</v>
      </c>
      <c r="V21" s="75">
        <v>86.81</v>
      </c>
      <c r="W21">
        <v>86.23</v>
      </c>
      <c r="X21">
        <v>-67</v>
      </c>
      <c r="Y21">
        <v>-7</v>
      </c>
      <c r="Z21">
        <v>0.57999999999999996</v>
      </c>
      <c r="AA21">
        <v>-45</v>
      </c>
      <c r="AB21">
        <v>-136</v>
      </c>
    </row>
    <row r="22" spans="7:28">
      <c r="G22" t="s">
        <v>64</v>
      </c>
      <c r="H22" s="74">
        <v>82.36</v>
      </c>
      <c r="I22" s="47">
        <v>0</v>
      </c>
      <c r="J22" s="47">
        <v>0</v>
      </c>
      <c r="K22" s="47">
        <v>0</v>
      </c>
      <c r="L22" s="47">
        <v>0.87</v>
      </c>
      <c r="M22" s="75">
        <v>0</v>
      </c>
      <c r="N22" s="74">
        <v>0</v>
      </c>
      <c r="O22" s="47">
        <v>-70</v>
      </c>
      <c r="P22" s="47">
        <v>-145</v>
      </c>
      <c r="Q22" s="47">
        <v>-45</v>
      </c>
      <c r="R22" s="47">
        <v>0</v>
      </c>
      <c r="S22" s="75">
        <v>0</v>
      </c>
      <c r="U22" s="74">
        <v>-267</v>
      </c>
      <c r="V22" s="75">
        <v>83.23</v>
      </c>
      <c r="W22">
        <v>82.36</v>
      </c>
      <c r="X22">
        <v>-70</v>
      </c>
      <c r="Y22">
        <v>-7</v>
      </c>
      <c r="Z22">
        <v>0.87</v>
      </c>
      <c r="AA22">
        <v>-45</v>
      </c>
      <c r="AB22">
        <v>-145</v>
      </c>
    </row>
    <row r="23" spans="7:28">
      <c r="G23" t="s">
        <v>65</v>
      </c>
      <c r="H23" s="74">
        <v>39.72</v>
      </c>
      <c r="I23" s="47">
        <v>0</v>
      </c>
      <c r="J23" s="47">
        <v>0</v>
      </c>
      <c r="K23" s="47">
        <v>0</v>
      </c>
      <c r="L23" s="47">
        <v>1.36</v>
      </c>
      <c r="M23" s="75">
        <v>0</v>
      </c>
      <c r="N23" s="74">
        <v>0</v>
      </c>
      <c r="O23" s="47">
        <v>-87</v>
      </c>
      <c r="P23" s="47">
        <v>-145</v>
      </c>
      <c r="Q23" s="47">
        <v>-45</v>
      </c>
      <c r="R23" s="47">
        <v>0</v>
      </c>
      <c r="S23" s="75">
        <v>0</v>
      </c>
      <c r="U23" s="74">
        <v>-284</v>
      </c>
      <c r="V23" s="75">
        <v>41.08</v>
      </c>
      <c r="W23">
        <v>39.72</v>
      </c>
      <c r="X23">
        <v>-87</v>
      </c>
      <c r="Y23">
        <v>-7</v>
      </c>
      <c r="Z23">
        <v>1.36</v>
      </c>
      <c r="AA23">
        <v>-45</v>
      </c>
      <c r="AB23">
        <v>-145</v>
      </c>
    </row>
    <row r="24" spans="7:28">
      <c r="G24" t="s">
        <v>66</v>
      </c>
      <c r="H24" s="74">
        <v>31.97</v>
      </c>
      <c r="I24" s="47">
        <v>0</v>
      </c>
      <c r="J24" s="47">
        <v>0</v>
      </c>
      <c r="K24" s="47">
        <v>0</v>
      </c>
      <c r="L24" s="47">
        <v>2.23</v>
      </c>
      <c r="M24" s="75">
        <v>0</v>
      </c>
      <c r="N24" s="74">
        <v>0</v>
      </c>
      <c r="O24" s="47">
        <v>-85</v>
      </c>
      <c r="P24" s="47">
        <v>-154</v>
      </c>
      <c r="Q24" s="47">
        <v>-45</v>
      </c>
      <c r="R24" s="47">
        <v>0</v>
      </c>
      <c r="S24" s="75">
        <v>0</v>
      </c>
      <c r="U24" s="74">
        <v>-291</v>
      </c>
      <c r="V24" s="75">
        <v>34.200000000000003</v>
      </c>
      <c r="W24">
        <v>31.97</v>
      </c>
      <c r="X24">
        <v>-85</v>
      </c>
      <c r="Y24">
        <v>-7</v>
      </c>
      <c r="Z24">
        <v>2.23</v>
      </c>
      <c r="AA24">
        <v>-45</v>
      </c>
      <c r="AB24">
        <v>-154</v>
      </c>
    </row>
    <row r="25" spans="7:28">
      <c r="G25" t="s">
        <v>67</v>
      </c>
      <c r="H25" s="74">
        <v>62.98</v>
      </c>
      <c r="I25" s="47">
        <v>0</v>
      </c>
      <c r="J25" s="47">
        <v>0</v>
      </c>
      <c r="K25" s="47">
        <v>0</v>
      </c>
      <c r="L25" s="47">
        <v>2.91</v>
      </c>
      <c r="M25" s="75">
        <v>0</v>
      </c>
      <c r="N25" s="74">
        <v>0</v>
      </c>
      <c r="O25" s="47">
        <v>-90</v>
      </c>
      <c r="P25" s="47">
        <v>-159</v>
      </c>
      <c r="Q25" s="47">
        <v>-45</v>
      </c>
      <c r="R25" s="47">
        <v>0</v>
      </c>
      <c r="S25" s="75">
        <v>0</v>
      </c>
      <c r="U25" s="74">
        <v>-301</v>
      </c>
      <c r="V25" s="75">
        <v>65.89</v>
      </c>
      <c r="W25">
        <v>62.98</v>
      </c>
      <c r="X25">
        <v>-90</v>
      </c>
      <c r="Y25">
        <v>-7</v>
      </c>
      <c r="Z25">
        <v>2.91</v>
      </c>
      <c r="AA25">
        <v>-45</v>
      </c>
      <c r="AB25">
        <v>-159</v>
      </c>
    </row>
    <row r="26" spans="7:28">
      <c r="G26" t="s">
        <v>68</v>
      </c>
      <c r="H26" s="74">
        <v>53.29</v>
      </c>
      <c r="I26" s="47">
        <v>0</v>
      </c>
      <c r="J26" s="47">
        <v>0</v>
      </c>
      <c r="K26" s="47">
        <v>0</v>
      </c>
      <c r="L26" s="47">
        <v>3.58</v>
      </c>
      <c r="M26" s="75">
        <v>0</v>
      </c>
      <c r="N26" s="74">
        <v>0</v>
      </c>
      <c r="O26" s="47">
        <v>-90</v>
      </c>
      <c r="P26" s="47">
        <v>-180</v>
      </c>
      <c r="Q26" s="47">
        <v>-45</v>
      </c>
      <c r="R26" s="47">
        <v>0</v>
      </c>
      <c r="S26" s="75">
        <v>0</v>
      </c>
      <c r="U26" s="74">
        <v>-322</v>
      </c>
      <c r="V26" s="75">
        <v>56.87</v>
      </c>
      <c r="W26">
        <v>53.29</v>
      </c>
      <c r="X26">
        <v>-90</v>
      </c>
      <c r="Y26">
        <v>-7</v>
      </c>
      <c r="Z26">
        <v>3.58</v>
      </c>
      <c r="AA26">
        <v>-45</v>
      </c>
      <c r="AB26">
        <v>-180</v>
      </c>
    </row>
    <row r="27" spans="7:28">
      <c r="G27" t="s">
        <v>69</v>
      </c>
      <c r="H27" s="74">
        <v>75.58</v>
      </c>
      <c r="I27" s="47">
        <v>0</v>
      </c>
      <c r="J27" s="47">
        <v>0</v>
      </c>
      <c r="K27" s="47">
        <v>0</v>
      </c>
      <c r="L27" s="47">
        <v>3.97</v>
      </c>
      <c r="M27" s="75">
        <v>0</v>
      </c>
      <c r="N27" s="74">
        <v>0</v>
      </c>
      <c r="O27" s="47">
        <v>-71</v>
      </c>
      <c r="P27" s="47">
        <v>-174</v>
      </c>
      <c r="Q27" s="47">
        <v>-45</v>
      </c>
      <c r="R27" s="47">
        <v>0</v>
      </c>
      <c r="S27" s="75">
        <v>0</v>
      </c>
      <c r="U27" s="74">
        <v>-291</v>
      </c>
      <c r="V27" s="75">
        <v>79.55</v>
      </c>
      <c r="W27">
        <v>75.58</v>
      </c>
      <c r="X27">
        <v>-71</v>
      </c>
      <c r="Y27">
        <v>-1</v>
      </c>
      <c r="Z27">
        <v>3.97</v>
      </c>
      <c r="AA27">
        <v>-45</v>
      </c>
      <c r="AB27">
        <v>-174</v>
      </c>
    </row>
    <row r="28" spans="7:28">
      <c r="G28" t="s">
        <v>70</v>
      </c>
      <c r="H28" s="74">
        <v>55.23</v>
      </c>
      <c r="I28" s="47">
        <v>0</v>
      </c>
      <c r="J28" s="47">
        <v>0</v>
      </c>
      <c r="K28" s="47">
        <v>0</v>
      </c>
      <c r="L28" s="47">
        <v>4.26</v>
      </c>
      <c r="M28" s="75">
        <v>0</v>
      </c>
      <c r="N28" s="74">
        <v>0</v>
      </c>
      <c r="O28" s="47">
        <v>-75</v>
      </c>
      <c r="P28" s="47">
        <v>-117</v>
      </c>
      <c r="Q28" s="47">
        <v>-45</v>
      </c>
      <c r="R28" s="47">
        <v>0</v>
      </c>
      <c r="S28" s="75">
        <v>0</v>
      </c>
      <c r="U28" s="74">
        <v>-238</v>
      </c>
      <c r="V28" s="75">
        <v>59.49</v>
      </c>
      <c r="W28">
        <v>55.23</v>
      </c>
      <c r="X28">
        <v>-75</v>
      </c>
      <c r="Y28">
        <v>-1</v>
      </c>
      <c r="Z28">
        <v>4.26</v>
      </c>
      <c r="AA28">
        <v>-45</v>
      </c>
      <c r="AB28">
        <v>-117</v>
      </c>
    </row>
    <row r="29" spans="7:28">
      <c r="G29" t="s">
        <v>71</v>
      </c>
      <c r="H29" s="74">
        <v>49.41</v>
      </c>
      <c r="I29" s="47">
        <v>0</v>
      </c>
      <c r="J29" s="47">
        <v>0</v>
      </c>
      <c r="K29" s="47">
        <v>0</v>
      </c>
      <c r="L29" s="47">
        <v>4.6500000000000004</v>
      </c>
      <c r="M29" s="75">
        <v>0</v>
      </c>
      <c r="N29" s="74">
        <v>0</v>
      </c>
      <c r="O29" s="47">
        <v>-78</v>
      </c>
      <c r="P29" s="47">
        <v>-124</v>
      </c>
      <c r="Q29" s="47">
        <v>-44</v>
      </c>
      <c r="R29" s="47">
        <v>0</v>
      </c>
      <c r="S29" s="75">
        <v>0</v>
      </c>
      <c r="U29" s="74">
        <v>-247</v>
      </c>
      <c r="V29" s="75">
        <v>54.06</v>
      </c>
      <c r="W29">
        <v>49.41</v>
      </c>
      <c r="X29">
        <v>-78</v>
      </c>
      <c r="Y29">
        <v>-1</v>
      </c>
      <c r="Z29">
        <v>4.6500000000000004</v>
      </c>
      <c r="AA29">
        <v>-44</v>
      </c>
      <c r="AB29">
        <v>-124</v>
      </c>
    </row>
    <row r="30" spans="7:28">
      <c r="G30" t="s">
        <v>72</v>
      </c>
      <c r="H30" s="74">
        <v>53.29</v>
      </c>
      <c r="I30" s="47">
        <v>0</v>
      </c>
      <c r="J30" s="47">
        <v>0</v>
      </c>
      <c r="K30" s="47">
        <v>0</v>
      </c>
      <c r="L30" s="47">
        <v>4.9400000000000004</v>
      </c>
      <c r="M30" s="75">
        <v>0</v>
      </c>
      <c r="N30" s="74">
        <v>0</v>
      </c>
      <c r="O30" s="47">
        <v>-78</v>
      </c>
      <c r="P30" s="47">
        <v>-103</v>
      </c>
      <c r="Q30" s="47">
        <v>-44</v>
      </c>
      <c r="R30" s="47">
        <v>0</v>
      </c>
      <c r="S30" s="75">
        <v>0</v>
      </c>
      <c r="U30" s="74">
        <v>-226</v>
      </c>
      <c r="V30" s="75">
        <v>58.23</v>
      </c>
      <c r="W30">
        <v>53.29</v>
      </c>
      <c r="X30">
        <v>-78</v>
      </c>
      <c r="Y30">
        <v>-1</v>
      </c>
      <c r="Z30">
        <v>4.9400000000000004</v>
      </c>
      <c r="AA30">
        <v>-44</v>
      </c>
      <c r="AB30">
        <v>-103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5.23</v>
      </c>
      <c r="M31" s="75">
        <v>0</v>
      </c>
      <c r="N31" s="74">
        <v>0</v>
      </c>
      <c r="O31" s="47">
        <v>-63</v>
      </c>
      <c r="P31" s="47">
        <v>-107</v>
      </c>
      <c r="Q31" s="47">
        <v>-44</v>
      </c>
      <c r="R31" s="47">
        <v>0</v>
      </c>
      <c r="S31" s="75">
        <v>0</v>
      </c>
      <c r="U31" s="74">
        <v>-215</v>
      </c>
      <c r="V31" s="75">
        <v>5.23</v>
      </c>
      <c r="W31">
        <v>0</v>
      </c>
      <c r="X31">
        <v>-63</v>
      </c>
      <c r="Y31">
        <v>-1</v>
      </c>
      <c r="Z31">
        <v>5.23</v>
      </c>
      <c r="AA31">
        <v>-44</v>
      </c>
      <c r="AB31">
        <v>-107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5.62</v>
      </c>
      <c r="M32" s="75">
        <v>0</v>
      </c>
      <c r="N32" s="74">
        <v>0</v>
      </c>
      <c r="O32" s="47">
        <v>-70</v>
      </c>
      <c r="P32" s="47">
        <v>-102</v>
      </c>
      <c r="Q32" s="47">
        <v>-45</v>
      </c>
      <c r="R32" s="47">
        <v>0</v>
      </c>
      <c r="S32" s="75">
        <v>0</v>
      </c>
      <c r="U32" s="74">
        <v>-218</v>
      </c>
      <c r="V32" s="75">
        <v>5.62</v>
      </c>
      <c r="W32">
        <v>0</v>
      </c>
      <c r="X32">
        <v>-70</v>
      </c>
      <c r="Y32">
        <v>-1</v>
      </c>
      <c r="Z32">
        <v>5.62</v>
      </c>
      <c r="AA32">
        <v>-45</v>
      </c>
      <c r="AB32">
        <v>-102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6.88</v>
      </c>
      <c r="M33" s="75">
        <v>0</v>
      </c>
      <c r="N33" s="74">
        <v>-29</v>
      </c>
      <c r="O33" s="47">
        <v>-56</v>
      </c>
      <c r="P33" s="47">
        <v>-125</v>
      </c>
      <c r="Q33" s="47">
        <v>-44</v>
      </c>
      <c r="R33" s="47">
        <v>0</v>
      </c>
      <c r="S33" s="75">
        <v>0</v>
      </c>
      <c r="U33" s="74">
        <v>-258.82</v>
      </c>
      <c r="V33" s="75">
        <v>6.88</v>
      </c>
      <c r="W33">
        <v>-29</v>
      </c>
      <c r="X33">
        <v>-56</v>
      </c>
      <c r="Y33">
        <v>-4.82</v>
      </c>
      <c r="Z33">
        <v>6.88</v>
      </c>
      <c r="AA33">
        <v>-44</v>
      </c>
      <c r="AB33">
        <v>-125</v>
      </c>
    </row>
    <row r="34" spans="7:28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7.17</v>
      </c>
      <c r="M34" s="75">
        <v>0</v>
      </c>
      <c r="N34" s="74">
        <v>-54</v>
      </c>
      <c r="O34" s="47">
        <v>-52</v>
      </c>
      <c r="P34" s="47">
        <v>-181</v>
      </c>
      <c r="Q34" s="47">
        <v>-45</v>
      </c>
      <c r="R34" s="47">
        <v>0</v>
      </c>
      <c r="S34" s="75">
        <v>0</v>
      </c>
      <c r="U34" s="74">
        <v>-334.35</v>
      </c>
      <c r="V34" s="75">
        <v>7.17</v>
      </c>
      <c r="W34">
        <v>-54</v>
      </c>
      <c r="X34">
        <v>-52</v>
      </c>
      <c r="Y34">
        <v>-2.35</v>
      </c>
      <c r="Z34">
        <v>7.17</v>
      </c>
      <c r="AA34">
        <v>-45</v>
      </c>
      <c r="AB34">
        <v>-181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8.14</v>
      </c>
      <c r="M35" s="75">
        <v>0</v>
      </c>
      <c r="N35" s="74">
        <v>0</v>
      </c>
      <c r="O35" s="47">
        <v>0</v>
      </c>
      <c r="P35" s="47">
        <v>-180</v>
      </c>
      <c r="Q35" s="47">
        <v>-45</v>
      </c>
      <c r="R35" s="47">
        <v>0</v>
      </c>
      <c r="S35" s="75">
        <v>0</v>
      </c>
      <c r="U35" s="74">
        <v>-226.19</v>
      </c>
      <c r="V35" s="75">
        <v>8.14</v>
      </c>
      <c r="W35">
        <v>0</v>
      </c>
      <c r="X35">
        <v>0</v>
      </c>
      <c r="Y35">
        <v>-1.19</v>
      </c>
      <c r="Z35">
        <v>8.14</v>
      </c>
      <c r="AA35">
        <v>-45</v>
      </c>
      <c r="AB35">
        <v>-180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9.5</v>
      </c>
      <c r="M36" s="75">
        <v>0</v>
      </c>
      <c r="N36" s="74">
        <v>0</v>
      </c>
      <c r="O36" s="47">
        <v>0</v>
      </c>
      <c r="P36" s="47">
        <v>-182</v>
      </c>
      <c r="Q36" s="47">
        <v>-44</v>
      </c>
      <c r="R36" s="47">
        <v>0</v>
      </c>
      <c r="S36" s="75">
        <v>0</v>
      </c>
      <c r="U36" s="74">
        <v>-233</v>
      </c>
      <c r="V36" s="75">
        <v>9.5</v>
      </c>
      <c r="W36">
        <v>0</v>
      </c>
      <c r="X36">
        <v>0</v>
      </c>
      <c r="Y36">
        <v>-7</v>
      </c>
      <c r="Z36">
        <v>9.5</v>
      </c>
      <c r="AA36">
        <v>-44</v>
      </c>
      <c r="AB36">
        <v>-182</v>
      </c>
    </row>
    <row r="37" spans="7:28">
      <c r="G37" t="s">
        <v>79</v>
      </c>
      <c r="H37" s="74">
        <v>0</v>
      </c>
      <c r="I37" s="47">
        <v>13.57</v>
      </c>
      <c r="J37" s="47">
        <v>0</v>
      </c>
      <c r="K37" s="47">
        <v>0</v>
      </c>
      <c r="L37" s="47">
        <v>9.8800000000000008</v>
      </c>
      <c r="M37" s="75">
        <v>0</v>
      </c>
      <c r="N37" s="74">
        <v>-32</v>
      </c>
      <c r="O37" s="47">
        <v>0</v>
      </c>
      <c r="P37" s="47">
        <v>-170</v>
      </c>
      <c r="Q37" s="47">
        <v>-41</v>
      </c>
      <c r="R37" s="47">
        <v>0</v>
      </c>
      <c r="S37" s="75">
        <v>0</v>
      </c>
      <c r="U37" s="74">
        <v>-250</v>
      </c>
      <c r="V37" s="75">
        <v>23.45</v>
      </c>
      <c r="W37">
        <v>-32</v>
      </c>
      <c r="X37">
        <v>13.57</v>
      </c>
      <c r="Y37">
        <v>-7</v>
      </c>
      <c r="Z37">
        <v>9.8800000000000008</v>
      </c>
      <c r="AA37">
        <v>-41</v>
      </c>
      <c r="AB37">
        <v>-170</v>
      </c>
    </row>
    <row r="38" spans="7:28">
      <c r="G38" t="s">
        <v>80</v>
      </c>
      <c r="H38" s="74">
        <v>0</v>
      </c>
      <c r="I38" s="47">
        <v>11.63</v>
      </c>
      <c r="J38" s="47">
        <v>0</v>
      </c>
      <c r="K38" s="47">
        <v>0</v>
      </c>
      <c r="L38" s="47">
        <v>11.24</v>
      </c>
      <c r="M38" s="75">
        <v>0</v>
      </c>
      <c r="N38" s="74">
        <v>-38</v>
      </c>
      <c r="O38" s="47">
        <v>0</v>
      </c>
      <c r="P38" s="47">
        <v>-180</v>
      </c>
      <c r="Q38" s="47">
        <v>-26</v>
      </c>
      <c r="R38" s="47">
        <v>0</v>
      </c>
      <c r="S38" s="75">
        <v>0</v>
      </c>
      <c r="U38" s="74">
        <v>-251</v>
      </c>
      <c r="V38" s="75">
        <v>22.87</v>
      </c>
      <c r="W38">
        <v>-38</v>
      </c>
      <c r="X38">
        <v>11.63</v>
      </c>
      <c r="Y38">
        <v>-7</v>
      </c>
      <c r="Z38">
        <v>11.24</v>
      </c>
      <c r="AA38">
        <v>-26</v>
      </c>
      <c r="AB38">
        <v>-180</v>
      </c>
    </row>
    <row r="39" spans="7:28">
      <c r="G39" t="s">
        <v>81</v>
      </c>
      <c r="H39" s="74">
        <v>55.23</v>
      </c>
      <c r="I39" s="47">
        <v>16.47</v>
      </c>
      <c r="J39" s="47">
        <v>0</v>
      </c>
      <c r="K39" s="47">
        <v>0</v>
      </c>
      <c r="L39" s="47">
        <v>11.92</v>
      </c>
      <c r="M39" s="75">
        <v>0</v>
      </c>
      <c r="N39" s="74">
        <v>0</v>
      </c>
      <c r="O39" s="47">
        <v>0</v>
      </c>
      <c r="P39" s="47">
        <v>-163</v>
      </c>
      <c r="Q39" s="47">
        <v>-63</v>
      </c>
      <c r="R39" s="47">
        <v>0</v>
      </c>
      <c r="S39" s="75">
        <v>0</v>
      </c>
      <c r="U39" s="74">
        <v>-233</v>
      </c>
      <c r="V39" s="75">
        <v>83.62</v>
      </c>
      <c r="W39">
        <v>55.23</v>
      </c>
      <c r="X39">
        <v>16.47</v>
      </c>
      <c r="Y39">
        <v>-7</v>
      </c>
      <c r="Z39">
        <v>11.92</v>
      </c>
      <c r="AA39">
        <v>-63</v>
      </c>
      <c r="AB39">
        <v>-163</v>
      </c>
    </row>
    <row r="40" spans="7:28">
      <c r="G40" t="s">
        <v>82</v>
      </c>
      <c r="H40" s="74">
        <v>78.489999999999995</v>
      </c>
      <c r="I40" s="47">
        <v>22.28</v>
      </c>
      <c r="J40" s="47">
        <v>0</v>
      </c>
      <c r="K40" s="47">
        <v>0</v>
      </c>
      <c r="L40" s="47">
        <v>12.79</v>
      </c>
      <c r="M40" s="75">
        <v>0</v>
      </c>
      <c r="N40" s="74">
        <v>0</v>
      </c>
      <c r="O40" s="47">
        <v>0</v>
      </c>
      <c r="P40" s="47">
        <v>-156</v>
      </c>
      <c r="Q40" s="47">
        <v>-48</v>
      </c>
      <c r="R40" s="47">
        <v>0</v>
      </c>
      <c r="S40" s="75">
        <v>0</v>
      </c>
      <c r="U40" s="74">
        <v>-211</v>
      </c>
      <c r="V40" s="75">
        <v>113.56</v>
      </c>
      <c r="W40">
        <v>78.489999999999995</v>
      </c>
      <c r="X40">
        <v>22.28</v>
      </c>
      <c r="Y40">
        <v>-7</v>
      </c>
      <c r="Z40">
        <v>12.79</v>
      </c>
      <c r="AA40">
        <v>-48</v>
      </c>
      <c r="AB40">
        <v>-156</v>
      </c>
    </row>
    <row r="41" spans="7:28">
      <c r="G41" t="s">
        <v>83</v>
      </c>
      <c r="H41" s="74">
        <v>110.46</v>
      </c>
      <c r="I41" s="47">
        <v>43.6</v>
      </c>
      <c r="J41" s="47">
        <v>0</v>
      </c>
      <c r="K41" s="47">
        <v>0</v>
      </c>
      <c r="L41" s="47">
        <v>12.01</v>
      </c>
      <c r="M41" s="75">
        <v>0</v>
      </c>
      <c r="N41" s="74">
        <v>0</v>
      </c>
      <c r="O41" s="47">
        <v>0</v>
      </c>
      <c r="P41" s="47">
        <v>-82</v>
      </c>
      <c r="Q41" s="47">
        <v>-36</v>
      </c>
      <c r="R41" s="47">
        <v>0</v>
      </c>
      <c r="S41" s="75">
        <v>0</v>
      </c>
      <c r="U41" s="74">
        <v>-125</v>
      </c>
      <c r="V41" s="75">
        <v>166.07</v>
      </c>
      <c r="W41">
        <v>110.46</v>
      </c>
      <c r="X41">
        <v>43.6</v>
      </c>
      <c r="Y41">
        <v>-7</v>
      </c>
      <c r="Z41">
        <v>12.01</v>
      </c>
      <c r="AA41">
        <v>-36</v>
      </c>
      <c r="AB41">
        <v>-82</v>
      </c>
    </row>
    <row r="42" spans="7:28">
      <c r="G42" t="s">
        <v>84</v>
      </c>
      <c r="H42" s="74">
        <v>135.65</v>
      </c>
      <c r="I42" s="47">
        <v>58.13</v>
      </c>
      <c r="J42" s="47">
        <v>0</v>
      </c>
      <c r="K42" s="47">
        <v>0</v>
      </c>
      <c r="L42" s="47">
        <v>11.63</v>
      </c>
      <c r="M42" s="75">
        <v>0</v>
      </c>
      <c r="N42" s="74">
        <v>0</v>
      </c>
      <c r="O42" s="47">
        <v>0</v>
      </c>
      <c r="P42" s="47">
        <v>-40</v>
      </c>
      <c r="Q42" s="47">
        <v>-27</v>
      </c>
      <c r="R42" s="47">
        <v>0</v>
      </c>
      <c r="S42" s="75">
        <v>0</v>
      </c>
      <c r="U42" s="74">
        <v>-74</v>
      </c>
      <c r="V42" s="75">
        <v>205.41</v>
      </c>
      <c r="W42">
        <v>135.65</v>
      </c>
      <c r="X42">
        <v>58.13</v>
      </c>
      <c r="Y42">
        <v>-7</v>
      </c>
      <c r="Z42">
        <v>11.63</v>
      </c>
      <c r="AA42">
        <v>-27</v>
      </c>
      <c r="AB42">
        <v>-40</v>
      </c>
    </row>
    <row r="43" spans="7:28">
      <c r="G43" t="s">
        <v>85</v>
      </c>
      <c r="H43" s="74">
        <v>173.44</v>
      </c>
      <c r="I43" s="47">
        <v>14.53</v>
      </c>
      <c r="J43" s="47">
        <v>0</v>
      </c>
      <c r="K43" s="47">
        <v>0</v>
      </c>
      <c r="L43" s="47">
        <v>11.24</v>
      </c>
      <c r="M43" s="75">
        <v>0</v>
      </c>
      <c r="N43" s="74">
        <v>0</v>
      </c>
      <c r="O43" s="47">
        <v>0</v>
      </c>
      <c r="P43" s="47">
        <v>-2</v>
      </c>
      <c r="Q43" s="47">
        <v>-27</v>
      </c>
      <c r="R43" s="47">
        <v>0</v>
      </c>
      <c r="S43" s="75">
        <v>0</v>
      </c>
      <c r="U43" s="74">
        <v>-36</v>
      </c>
      <c r="V43" s="75">
        <v>199.21</v>
      </c>
      <c r="W43">
        <v>173.44</v>
      </c>
      <c r="X43">
        <v>14.53</v>
      </c>
      <c r="Y43">
        <v>-7</v>
      </c>
      <c r="Z43">
        <v>11.24</v>
      </c>
      <c r="AA43">
        <v>-27</v>
      </c>
      <c r="AB43">
        <v>-2</v>
      </c>
    </row>
    <row r="44" spans="7:28">
      <c r="G44" t="s">
        <v>86</v>
      </c>
      <c r="H44" s="74">
        <v>184.09</v>
      </c>
      <c r="I44" s="47">
        <v>14.53</v>
      </c>
      <c r="J44" s="47">
        <v>18.41</v>
      </c>
      <c r="K44" s="47">
        <v>0</v>
      </c>
      <c r="L44" s="47">
        <v>9.11</v>
      </c>
      <c r="M44" s="75">
        <v>0</v>
      </c>
      <c r="N44" s="74">
        <v>0</v>
      </c>
      <c r="O44" s="47">
        <v>0</v>
      </c>
      <c r="P44" s="47">
        <v>0</v>
      </c>
      <c r="Q44" s="47">
        <v>-20</v>
      </c>
      <c r="R44" s="47">
        <v>0</v>
      </c>
      <c r="S44" s="75">
        <v>0</v>
      </c>
      <c r="U44" s="74">
        <v>-27</v>
      </c>
      <c r="V44" s="75">
        <v>226.14</v>
      </c>
      <c r="W44">
        <v>184.09</v>
      </c>
      <c r="X44">
        <v>14.53</v>
      </c>
      <c r="Y44">
        <v>-7</v>
      </c>
      <c r="Z44">
        <v>9.11</v>
      </c>
      <c r="AA44">
        <v>-20</v>
      </c>
      <c r="AB44">
        <v>18.41</v>
      </c>
    </row>
    <row r="45" spans="7:28">
      <c r="G45" t="s">
        <v>87</v>
      </c>
      <c r="H45" s="74">
        <v>205.4</v>
      </c>
      <c r="I45" s="47">
        <v>9.69</v>
      </c>
      <c r="J45" s="47">
        <v>28.1</v>
      </c>
      <c r="K45" s="47">
        <v>0</v>
      </c>
      <c r="L45" s="47">
        <v>10.08</v>
      </c>
      <c r="M45" s="75">
        <v>0</v>
      </c>
      <c r="N45" s="74">
        <v>0</v>
      </c>
      <c r="O45" s="47">
        <v>0</v>
      </c>
      <c r="P45" s="47">
        <v>0</v>
      </c>
      <c r="Q45" s="47">
        <v>-15</v>
      </c>
      <c r="R45" s="47">
        <v>0</v>
      </c>
      <c r="S45" s="75">
        <v>0</v>
      </c>
      <c r="U45" s="74">
        <v>-22</v>
      </c>
      <c r="V45" s="75">
        <v>253.27</v>
      </c>
      <c r="W45">
        <v>205.4</v>
      </c>
      <c r="X45">
        <v>9.69</v>
      </c>
      <c r="Y45">
        <v>-7</v>
      </c>
      <c r="Z45">
        <v>10.08</v>
      </c>
      <c r="AA45">
        <v>-15</v>
      </c>
      <c r="AB45">
        <v>28.1</v>
      </c>
    </row>
    <row r="46" spans="7:28">
      <c r="G46" t="s">
        <v>88</v>
      </c>
      <c r="H46" s="74">
        <v>215.1</v>
      </c>
      <c r="I46" s="47">
        <v>14.53</v>
      </c>
      <c r="J46" s="47">
        <v>19.38</v>
      </c>
      <c r="K46" s="47">
        <v>0</v>
      </c>
      <c r="L46" s="47">
        <v>7.85</v>
      </c>
      <c r="M46" s="75">
        <v>0</v>
      </c>
      <c r="N46" s="74">
        <v>0</v>
      </c>
      <c r="O46" s="47">
        <v>0</v>
      </c>
      <c r="P46" s="47">
        <v>0</v>
      </c>
      <c r="Q46" s="47">
        <v>-13</v>
      </c>
      <c r="R46" s="47">
        <v>0</v>
      </c>
      <c r="S46" s="75">
        <v>0</v>
      </c>
      <c r="U46" s="74">
        <v>-20</v>
      </c>
      <c r="V46" s="75">
        <v>256.86</v>
      </c>
      <c r="W46">
        <v>215.1</v>
      </c>
      <c r="X46">
        <v>14.53</v>
      </c>
      <c r="Y46">
        <v>-7</v>
      </c>
      <c r="Z46">
        <v>7.85</v>
      </c>
      <c r="AA46">
        <v>-13</v>
      </c>
      <c r="AB46">
        <v>19.38</v>
      </c>
    </row>
    <row r="47" spans="7:28">
      <c r="G47" t="s">
        <v>89</v>
      </c>
      <c r="H47" s="74">
        <v>128.86000000000001</v>
      </c>
      <c r="I47" s="47">
        <v>29.07</v>
      </c>
      <c r="J47" s="47">
        <v>72.67</v>
      </c>
      <c r="K47" s="47">
        <v>0</v>
      </c>
      <c r="L47" s="47">
        <v>10.17</v>
      </c>
      <c r="M47" s="75">
        <v>0</v>
      </c>
      <c r="N47" s="74">
        <v>0</v>
      </c>
      <c r="O47" s="47">
        <v>0</v>
      </c>
      <c r="P47" s="47">
        <v>0</v>
      </c>
      <c r="Q47" s="47">
        <v>-11</v>
      </c>
      <c r="R47" s="47">
        <v>0</v>
      </c>
      <c r="S47" s="75">
        <v>0</v>
      </c>
      <c r="U47" s="74">
        <v>-18</v>
      </c>
      <c r="V47" s="75">
        <v>240.77</v>
      </c>
      <c r="W47">
        <v>128.86000000000001</v>
      </c>
      <c r="X47">
        <v>29.07</v>
      </c>
      <c r="Y47">
        <v>-7</v>
      </c>
      <c r="Z47">
        <v>10.17</v>
      </c>
      <c r="AA47">
        <v>-11</v>
      </c>
      <c r="AB47">
        <v>72.67</v>
      </c>
    </row>
    <row r="48" spans="7:28">
      <c r="G48" t="s">
        <v>90</v>
      </c>
      <c r="H48" s="74">
        <v>116.27</v>
      </c>
      <c r="I48" s="47">
        <v>24.22</v>
      </c>
      <c r="J48" s="47">
        <v>72.67</v>
      </c>
      <c r="K48" s="47">
        <v>0</v>
      </c>
      <c r="L48" s="47">
        <v>9.11</v>
      </c>
      <c r="M48" s="75">
        <v>0</v>
      </c>
      <c r="N48" s="74">
        <v>0</v>
      </c>
      <c r="O48" s="47">
        <v>0</v>
      </c>
      <c r="P48" s="47">
        <v>0</v>
      </c>
      <c r="Q48" s="47">
        <v>-11</v>
      </c>
      <c r="R48" s="47">
        <v>0</v>
      </c>
      <c r="S48" s="75">
        <v>0</v>
      </c>
      <c r="U48" s="74">
        <v>-18</v>
      </c>
      <c r="V48" s="75">
        <v>222.27</v>
      </c>
      <c r="W48">
        <v>116.27</v>
      </c>
      <c r="X48">
        <v>24.22</v>
      </c>
      <c r="Y48">
        <v>-7</v>
      </c>
      <c r="Z48">
        <v>9.11</v>
      </c>
      <c r="AA48">
        <v>-11</v>
      </c>
      <c r="AB48">
        <v>72.67</v>
      </c>
    </row>
    <row r="49" spans="7:28">
      <c r="G49" t="s">
        <v>91</v>
      </c>
      <c r="H49" s="74">
        <v>131.77000000000001</v>
      </c>
      <c r="I49" s="47">
        <v>0</v>
      </c>
      <c r="J49" s="47">
        <v>78.48</v>
      </c>
      <c r="K49" s="47">
        <v>0</v>
      </c>
      <c r="L49" s="47">
        <v>13.86</v>
      </c>
      <c r="M49" s="75">
        <v>0</v>
      </c>
      <c r="N49" s="74">
        <v>0</v>
      </c>
      <c r="O49" s="47">
        <v>0</v>
      </c>
      <c r="P49" s="47">
        <v>0</v>
      </c>
      <c r="Q49" s="47">
        <v>-10</v>
      </c>
      <c r="R49" s="47">
        <v>0</v>
      </c>
      <c r="S49" s="75">
        <v>0</v>
      </c>
      <c r="U49" s="74">
        <v>-17</v>
      </c>
      <c r="V49" s="75">
        <v>224.11</v>
      </c>
      <c r="W49">
        <v>131.77000000000001</v>
      </c>
      <c r="X49">
        <v>0</v>
      </c>
      <c r="Y49">
        <v>-7</v>
      </c>
      <c r="Z49">
        <v>13.86</v>
      </c>
      <c r="AA49">
        <v>-10</v>
      </c>
      <c r="AB49">
        <v>78.48</v>
      </c>
    </row>
    <row r="50" spans="7:28">
      <c r="G50" t="s">
        <v>92</v>
      </c>
      <c r="H50" s="74">
        <v>124.02</v>
      </c>
      <c r="I50" s="47">
        <v>0</v>
      </c>
      <c r="J50" s="47">
        <v>81.39</v>
      </c>
      <c r="K50" s="47">
        <v>0</v>
      </c>
      <c r="L50" s="47">
        <v>14.05</v>
      </c>
      <c r="M50" s="75">
        <v>0</v>
      </c>
      <c r="N50" s="74">
        <v>0</v>
      </c>
      <c r="O50" s="47">
        <v>0</v>
      </c>
      <c r="P50" s="47">
        <v>0</v>
      </c>
      <c r="Q50" s="47">
        <v>-10</v>
      </c>
      <c r="R50" s="47">
        <v>0</v>
      </c>
      <c r="S50" s="75">
        <v>0</v>
      </c>
      <c r="U50" s="74">
        <v>-17</v>
      </c>
      <c r="V50" s="75">
        <v>219.46</v>
      </c>
      <c r="W50">
        <v>124.02</v>
      </c>
      <c r="X50">
        <v>0</v>
      </c>
      <c r="Y50">
        <v>-7</v>
      </c>
      <c r="Z50">
        <v>14.05</v>
      </c>
      <c r="AA50">
        <v>-10</v>
      </c>
      <c r="AB50">
        <v>81.39</v>
      </c>
    </row>
    <row r="51" spans="7:28">
      <c r="G51" t="s">
        <v>93</v>
      </c>
      <c r="H51" s="74">
        <v>163.75</v>
      </c>
      <c r="I51" s="47">
        <v>0</v>
      </c>
      <c r="J51" s="47">
        <v>53.29</v>
      </c>
      <c r="K51" s="47">
        <v>0</v>
      </c>
      <c r="L51" s="47">
        <v>14.53</v>
      </c>
      <c r="M51" s="75">
        <v>0</v>
      </c>
      <c r="N51" s="74">
        <v>0</v>
      </c>
      <c r="O51" s="47">
        <v>0</v>
      </c>
      <c r="P51" s="47">
        <v>0</v>
      </c>
      <c r="Q51" s="47">
        <v>-10</v>
      </c>
      <c r="R51" s="47">
        <v>0</v>
      </c>
      <c r="S51" s="75">
        <v>0</v>
      </c>
      <c r="U51" s="74">
        <v>-17</v>
      </c>
      <c r="V51" s="75">
        <v>231.57</v>
      </c>
      <c r="W51">
        <v>163.75</v>
      </c>
      <c r="X51">
        <v>0</v>
      </c>
      <c r="Y51">
        <v>-7</v>
      </c>
      <c r="Z51">
        <v>14.53</v>
      </c>
      <c r="AA51">
        <v>-10</v>
      </c>
      <c r="AB51">
        <v>53.29</v>
      </c>
    </row>
    <row r="52" spans="7:28">
      <c r="G52" t="s">
        <v>94</v>
      </c>
      <c r="H52" s="74">
        <v>164.71</v>
      </c>
      <c r="I52" s="47">
        <v>0</v>
      </c>
      <c r="J52" s="47">
        <v>48.45</v>
      </c>
      <c r="K52" s="47">
        <v>0</v>
      </c>
      <c r="L52" s="47">
        <v>15.02</v>
      </c>
      <c r="M52" s="75">
        <v>0</v>
      </c>
      <c r="N52" s="74">
        <v>0</v>
      </c>
      <c r="O52" s="47">
        <v>-40</v>
      </c>
      <c r="P52" s="47">
        <v>0</v>
      </c>
      <c r="Q52" s="47">
        <v>-10</v>
      </c>
      <c r="R52" s="47">
        <v>0</v>
      </c>
      <c r="S52" s="75">
        <v>0</v>
      </c>
      <c r="U52" s="74">
        <v>-50</v>
      </c>
      <c r="V52" s="75">
        <v>228.18</v>
      </c>
      <c r="W52">
        <v>164.71</v>
      </c>
      <c r="X52">
        <v>-40</v>
      </c>
      <c r="Y52">
        <v>0</v>
      </c>
      <c r="Z52">
        <v>15.02</v>
      </c>
      <c r="AA52">
        <v>-10</v>
      </c>
      <c r="AB52">
        <v>48.45</v>
      </c>
    </row>
    <row r="53" spans="7:28">
      <c r="G53" t="s">
        <v>95</v>
      </c>
      <c r="H53" s="74">
        <v>135.65</v>
      </c>
      <c r="I53" s="47">
        <v>0</v>
      </c>
      <c r="J53" s="47">
        <v>41.66</v>
      </c>
      <c r="K53" s="47">
        <v>0</v>
      </c>
      <c r="L53" s="47">
        <v>15.5</v>
      </c>
      <c r="M53" s="75">
        <v>0</v>
      </c>
      <c r="N53" s="74">
        <v>0</v>
      </c>
      <c r="O53" s="47">
        <v>0</v>
      </c>
      <c r="P53" s="47">
        <v>0</v>
      </c>
      <c r="Q53" s="47">
        <v>-10</v>
      </c>
      <c r="R53" s="47">
        <v>0</v>
      </c>
      <c r="S53" s="75">
        <v>0</v>
      </c>
      <c r="U53" s="74">
        <v>-17</v>
      </c>
      <c r="V53" s="75">
        <v>192.81</v>
      </c>
      <c r="W53">
        <v>135.65</v>
      </c>
      <c r="X53">
        <v>0</v>
      </c>
      <c r="Y53">
        <v>-7</v>
      </c>
      <c r="Z53">
        <v>15.5</v>
      </c>
      <c r="AA53">
        <v>-10</v>
      </c>
      <c r="AB53">
        <v>41.66</v>
      </c>
    </row>
    <row r="54" spans="7:28">
      <c r="G54" t="s">
        <v>96</v>
      </c>
      <c r="H54" s="74">
        <v>114.33</v>
      </c>
      <c r="I54" s="47">
        <v>0</v>
      </c>
      <c r="J54" s="47">
        <v>38.76</v>
      </c>
      <c r="K54" s="47">
        <v>0</v>
      </c>
      <c r="L54" s="47">
        <v>14.53</v>
      </c>
      <c r="M54" s="75">
        <v>0</v>
      </c>
      <c r="N54" s="74">
        <v>0</v>
      </c>
      <c r="O54" s="47">
        <v>0</v>
      </c>
      <c r="P54" s="47">
        <v>0</v>
      </c>
      <c r="Q54" s="47">
        <v>-10</v>
      </c>
      <c r="R54" s="47">
        <v>0</v>
      </c>
      <c r="S54" s="75">
        <v>0</v>
      </c>
      <c r="U54" s="74">
        <v>-17</v>
      </c>
      <c r="V54" s="75">
        <v>167.62</v>
      </c>
      <c r="W54">
        <v>114.33</v>
      </c>
      <c r="X54">
        <v>0</v>
      </c>
      <c r="Y54">
        <v>-7</v>
      </c>
      <c r="Z54">
        <v>14.53</v>
      </c>
      <c r="AA54">
        <v>-10</v>
      </c>
      <c r="AB54">
        <v>38.76</v>
      </c>
    </row>
    <row r="55" spans="7:28">
      <c r="G55" t="s">
        <v>97</v>
      </c>
      <c r="H55" s="74">
        <v>37.79</v>
      </c>
      <c r="I55" s="47">
        <v>0</v>
      </c>
      <c r="J55" s="47">
        <v>14.53</v>
      </c>
      <c r="K55" s="47">
        <v>0</v>
      </c>
      <c r="L55" s="47">
        <v>15.5</v>
      </c>
      <c r="M55" s="75">
        <v>0</v>
      </c>
      <c r="N55" s="74">
        <v>0</v>
      </c>
      <c r="O55" s="47">
        <v>0</v>
      </c>
      <c r="P55" s="47">
        <v>0</v>
      </c>
      <c r="Q55" s="47">
        <v>-10</v>
      </c>
      <c r="R55" s="47">
        <v>0</v>
      </c>
      <c r="S55" s="75">
        <v>0</v>
      </c>
      <c r="U55" s="74">
        <v>-10</v>
      </c>
      <c r="V55" s="75">
        <v>67.819999999999993</v>
      </c>
      <c r="W55">
        <v>37.79</v>
      </c>
      <c r="X55">
        <v>0</v>
      </c>
      <c r="Y55">
        <v>0</v>
      </c>
      <c r="Z55">
        <v>15.5</v>
      </c>
      <c r="AA55">
        <v>-10</v>
      </c>
      <c r="AB55">
        <v>14.53</v>
      </c>
    </row>
    <row r="56" spans="7:28">
      <c r="G56" t="s">
        <v>98</v>
      </c>
      <c r="H56" s="74">
        <v>35.85</v>
      </c>
      <c r="I56" s="47">
        <v>0</v>
      </c>
      <c r="J56" s="47">
        <v>14.53</v>
      </c>
      <c r="K56" s="47">
        <v>0</v>
      </c>
      <c r="L56" s="47">
        <v>16.28</v>
      </c>
      <c r="M56" s="75">
        <v>0</v>
      </c>
      <c r="N56" s="74">
        <v>0</v>
      </c>
      <c r="O56" s="47">
        <v>0</v>
      </c>
      <c r="P56" s="47">
        <v>0</v>
      </c>
      <c r="Q56" s="47">
        <v>-10</v>
      </c>
      <c r="R56" s="47">
        <v>0</v>
      </c>
      <c r="S56" s="75">
        <v>0</v>
      </c>
      <c r="U56" s="74">
        <v>-10</v>
      </c>
      <c r="V56" s="75">
        <v>66.66</v>
      </c>
      <c r="W56">
        <v>35.85</v>
      </c>
      <c r="X56">
        <v>0</v>
      </c>
      <c r="Y56">
        <v>0</v>
      </c>
      <c r="Z56">
        <v>16.28</v>
      </c>
      <c r="AA56">
        <v>-10</v>
      </c>
      <c r="AB56">
        <v>14.53</v>
      </c>
    </row>
    <row r="57" spans="7:28">
      <c r="G57" t="s">
        <v>99</v>
      </c>
      <c r="H57" s="74">
        <v>17.440000000000001</v>
      </c>
      <c r="I57" s="47">
        <v>0</v>
      </c>
      <c r="J57" s="47">
        <v>42.63</v>
      </c>
      <c r="K57" s="47">
        <v>0</v>
      </c>
      <c r="L57" s="47">
        <v>14.73</v>
      </c>
      <c r="M57" s="75">
        <v>0</v>
      </c>
      <c r="N57" s="74">
        <v>0</v>
      </c>
      <c r="O57" s="47">
        <v>0</v>
      </c>
      <c r="P57" s="47">
        <v>0</v>
      </c>
      <c r="Q57" s="47">
        <v>-10</v>
      </c>
      <c r="R57" s="47">
        <v>0</v>
      </c>
      <c r="S57" s="75">
        <v>0</v>
      </c>
      <c r="U57" s="74">
        <v>-17</v>
      </c>
      <c r="V57" s="75">
        <v>74.8</v>
      </c>
      <c r="W57">
        <v>17.440000000000001</v>
      </c>
      <c r="X57">
        <v>0</v>
      </c>
      <c r="Y57">
        <v>-7</v>
      </c>
      <c r="Z57">
        <v>14.73</v>
      </c>
      <c r="AA57">
        <v>-10</v>
      </c>
      <c r="AB57">
        <v>42.63</v>
      </c>
    </row>
    <row r="58" spans="7:28">
      <c r="G58" t="s">
        <v>100</v>
      </c>
      <c r="H58" s="74">
        <v>36.82</v>
      </c>
      <c r="I58" s="47">
        <v>0</v>
      </c>
      <c r="J58" s="47">
        <v>44.57</v>
      </c>
      <c r="K58" s="47">
        <v>0</v>
      </c>
      <c r="L58" s="47">
        <v>16.47</v>
      </c>
      <c r="M58" s="75">
        <v>0</v>
      </c>
      <c r="N58" s="74">
        <v>0</v>
      </c>
      <c r="O58" s="47">
        <v>0</v>
      </c>
      <c r="P58" s="47">
        <v>0</v>
      </c>
      <c r="Q58" s="47">
        <v>-10</v>
      </c>
      <c r="R58" s="47">
        <v>0</v>
      </c>
      <c r="S58" s="75">
        <v>0</v>
      </c>
      <c r="U58" s="74">
        <v>-17</v>
      </c>
      <c r="V58" s="75">
        <v>97.86</v>
      </c>
      <c r="W58">
        <v>36.82</v>
      </c>
      <c r="X58">
        <v>0</v>
      </c>
      <c r="Y58">
        <v>-7</v>
      </c>
      <c r="Z58">
        <v>16.47</v>
      </c>
      <c r="AA58">
        <v>-10</v>
      </c>
      <c r="AB58">
        <v>44.57</v>
      </c>
    </row>
    <row r="59" spans="7:28">
      <c r="G59" t="s">
        <v>101</v>
      </c>
      <c r="H59" s="74">
        <v>0</v>
      </c>
      <c r="I59" s="47">
        <v>24.22</v>
      </c>
      <c r="J59" s="47">
        <v>46.51</v>
      </c>
      <c r="K59" s="47">
        <v>0</v>
      </c>
      <c r="L59" s="47">
        <v>15.79</v>
      </c>
      <c r="M59" s="75">
        <v>0</v>
      </c>
      <c r="N59" s="74">
        <v>0</v>
      </c>
      <c r="O59" s="47">
        <v>0</v>
      </c>
      <c r="P59" s="47">
        <v>0</v>
      </c>
      <c r="Q59" s="47">
        <v>-26</v>
      </c>
      <c r="R59" s="47">
        <v>0</v>
      </c>
      <c r="S59" s="75">
        <v>0</v>
      </c>
      <c r="U59" s="74">
        <v>-33</v>
      </c>
      <c r="V59" s="75">
        <v>86.52</v>
      </c>
      <c r="W59">
        <v>0</v>
      </c>
      <c r="X59">
        <v>24.22</v>
      </c>
      <c r="Y59">
        <v>-7</v>
      </c>
      <c r="Z59">
        <v>15.79</v>
      </c>
      <c r="AA59">
        <v>-26</v>
      </c>
      <c r="AB59">
        <v>46.51</v>
      </c>
    </row>
    <row r="60" spans="7:28">
      <c r="G60" t="s">
        <v>102</v>
      </c>
      <c r="H60" s="74">
        <v>45.54</v>
      </c>
      <c r="I60" s="47">
        <v>24.22</v>
      </c>
      <c r="J60" s="47">
        <v>55.23</v>
      </c>
      <c r="K60" s="47">
        <v>0</v>
      </c>
      <c r="L60" s="47">
        <v>14.53</v>
      </c>
      <c r="M60" s="75">
        <v>0</v>
      </c>
      <c r="N60" s="74">
        <v>0</v>
      </c>
      <c r="O60" s="47">
        <v>0</v>
      </c>
      <c r="P60" s="47">
        <v>0</v>
      </c>
      <c r="Q60" s="47">
        <v>-25</v>
      </c>
      <c r="R60" s="47">
        <v>0</v>
      </c>
      <c r="S60" s="75">
        <v>0</v>
      </c>
      <c r="U60" s="74">
        <v>-32</v>
      </c>
      <c r="V60" s="75">
        <v>139.52000000000001</v>
      </c>
      <c r="W60">
        <v>45.54</v>
      </c>
      <c r="X60">
        <v>24.22</v>
      </c>
      <c r="Y60">
        <v>-7</v>
      </c>
      <c r="Z60">
        <v>14.53</v>
      </c>
      <c r="AA60">
        <v>-25</v>
      </c>
      <c r="AB60">
        <v>55.23</v>
      </c>
    </row>
    <row r="61" spans="7:28">
      <c r="G61" t="s">
        <v>103</v>
      </c>
      <c r="H61" s="74">
        <v>60.07</v>
      </c>
      <c r="I61" s="47">
        <v>0</v>
      </c>
      <c r="J61" s="47">
        <v>33.909999999999997</v>
      </c>
      <c r="K61" s="47">
        <v>0</v>
      </c>
      <c r="L61" s="47">
        <v>15.31</v>
      </c>
      <c r="M61" s="75">
        <v>0</v>
      </c>
      <c r="N61" s="74">
        <v>0</v>
      </c>
      <c r="O61" s="47">
        <v>-30</v>
      </c>
      <c r="P61" s="47">
        <v>0</v>
      </c>
      <c r="Q61" s="47">
        <v>-32</v>
      </c>
      <c r="R61" s="47">
        <v>0</v>
      </c>
      <c r="S61" s="75">
        <v>0</v>
      </c>
      <c r="U61" s="74">
        <v>-69</v>
      </c>
      <c r="V61" s="75">
        <v>109.29</v>
      </c>
      <c r="W61">
        <v>60.07</v>
      </c>
      <c r="X61">
        <v>-30</v>
      </c>
      <c r="Y61">
        <v>-7</v>
      </c>
      <c r="Z61">
        <v>15.31</v>
      </c>
      <c r="AA61">
        <v>-32</v>
      </c>
      <c r="AB61">
        <v>33.909999999999997</v>
      </c>
    </row>
    <row r="62" spans="7:28">
      <c r="G62" t="s">
        <v>104</v>
      </c>
      <c r="H62" s="74">
        <v>58.14</v>
      </c>
      <c r="I62" s="47">
        <v>0</v>
      </c>
      <c r="J62" s="47">
        <v>33.909999999999997</v>
      </c>
      <c r="K62" s="47">
        <v>0</v>
      </c>
      <c r="L62" s="47">
        <v>16.47</v>
      </c>
      <c r="M62" s="75">
        <v>0</v>
      </c>
      <c r="N62" s="74">
        <v>0</v>
      </c>
      <c r="O62" s="47">
        <v>-30</v>
      </c>
      <c r="P62" s="47">
        <v>0</v>
      </c>
      <c r="Q62" s="47">
        <v>-29</v>
      </c>
      <c r="R62" s="47">
        <v>0</v>
      </c>
      <c r="S62" s="75">
        <v>0</v>
      </c>
      <c r="U62" s="74">
        <v>-66</v>
      </c>
      <c r="V62" s="75">
        <v>108.52</v>
      </c>
      <c r="W62">
        <v>58.14</v>
      </c>
      <c r="X62">
        <v>-30</v>
      </c>
      <c r="Y62">
        <v>-7</v>
      </c>
      <c r="Z62">
        <v>16.47</v>
      </c>
      <c r="AA62">
        <v>-29</v>
      </c>
      <c r="AB62">
        <v>33.909999999999997</v>
      </c>
    </row>
    <row r="63" spans="7:28">
      <c r="G63" t="s">
        <v>105</v>
      </c>
      <c r="H63" s="74">
        <v>0</v>
      </c>
      <c r="I63" s="47">
        <v>0</v>
      </c>
      <c r="J63" s="47">
        <v>14.53</v>
      </c>
      <c r="K63" s="47">
        <v>0</v>
      </c>
      <c r="L63" s="47">
        <v>15.41</v>
      </c>
      <c r="M63" s="75">
        <v>0</v>
      </c>
      <c r="N63" s="74">
        <v>-32</v>
      </c>
      <c r="O63" s="47">
        <v>0</v>
      </c>
      <c r="P63" s="47">
        <v>0</v>
      </c>
      <c r="Q63" s="47">
        <v>-28</v>
      </c>
      <c r="R63" s="47">
        <v>0</v>
      </c>
      <c r="S63" s="75">
        <v>0</v>
      </c>
      <c r="U63" s="74">
        <v>-67</v>
      </c>
      <c r="V63" s="75">
        <v>29.94</v>
      </c>
      <c r="W63">
        <v>-32</v>
      </c>
      <c r="X63">
        <v>0</v>
      </c>
      <c r="Y63">
        <v>-7</v>
      </c>
      <c r="Z63">
        <v>15.41</v>
      </c>
      <c r="AA63">
        <v>-28</v>
      </c>
      <c r="AB63">
        <v>14.53</v>
      </c>
    </row>
    <row r="64" spans="7:28">
      <c r="G64" t="s">
        <v>106</v>
      </c>
      <c r="H64" s="74">
        <v>0</v>
      </c>
      <c r="I64" s="47">
        <v>0</v>
      </c>
      <c r="J64" s="47">
        <v>14.53</v>
      </c>
      <c r="K64" s="47">
        <v>0</v>
      </c>
      <c r="L64" s="47">
        <v>15.8</v>
      </c>
      <c r="M64" s="75">
        <v>0</v>
      </c>
      <c r="N64" s="74">
        <v>-29</v>
      </c>
      <c r="O64" s="47">
        <v>0</v>
      </c>
      <c r="P64" s="47">
        <v>0</v>
      </c>
      <c r="Q64" s="47">
        <v>-28</v>
      </c>
      <c r="R64" s="47">
        <v>0</v>
      </c>
      <c r="S64" s="75">
        <v>0</v>
      </c>
      <c r="U64" s="74">
        <v>-64</v>
      </c>
      <c r="V64" s="75">
        <v>30.33</v>
      </c>
      <c r="W64">
        <v>-29</v>
      </c>
      <c r="X64">
        <v>0</v>
      </c>
      <c r="Y64">
        <v>-7</v>
      </c>
      <c r="Z64">
        <v>15.8</v>
      </c>
      <c r="AA64">
        <v>-28</v>
      </c>
      <c r="AB64">
        <v>14.53</v>
      </c>
    </row>
    <row r="65" spans="7:28">
      <c r="G65" t="s">
        <v>107</v>
      </c>
      <c r="H65" s="74">
        <v>30.05</v>
      </c>
      <c r="I65" s="47">
        <v>14.53</v>
      </c>
      <c r="J65" s="47">
        <v>15.5</v>
      </c>
      <c r="K65" s="47">
        <v>0</v>
      </c>
      <c r="L65" s="47">
        <v>14.53</v>
      </c>
      <c r="M65" s="75">
        <v>0</v>
      </c>
      <c r="N65" s="74">
        <v>0</v>
      </c>
      <c r="O65" s="47">
        <v>0</v>
      </c>
      <c r="P65" s="47">
        <v>0</v>
      </c>
      <c r="Q65" s="47">
        <v>-30</v>
      </c>
      <c r="R65" s="47">
        <v>0</v>
      </c>
      <c r="S65" s="75">
        <v>0</v>
      </c>
      <c r="U65" s="74">
        <v>-37</v>
      </c>
      <c r="V65" s="75">
        <v>74.61</v>
      </c>
      <c r="W65">
        <v>30.05</v>
      </c>
      <c r="X65">
        <v>14.53</v>
      </c>
      <c r="Y65">
        <v>-7</v>
      </c>
      <c r="Z65">
        <v>14.53</v>
      </c>
      <c r="AA65">
        <v>-30</v>
      </c>
      <c r="AB65">
        <v>15.5</v>
      </c>
    </row>
    <row r="66" spans="7:28">
      <c r="G66" t="s">
        <v>108</v>
      </c>
      <c r="H66" s="74">
        <v>52.32</v>
      </c>
      <c r="I66" s="47">
        <v>19.38</v>
      </c>
      <c r="J66" s="47">
        <v>44.57</v>
      </c>
      <c r="K66" s="47">
        <v>0</v>
      </c>
      <c r="L66" s="47">
        <v>15.02</v>
      </c>
      <c r="M66" s="75">
        <v>0</v>
      </c>
      <c r="N66" s="74">
        <v>0</v>
      </c>
      <c r="O66" s="47">
        <v>0</v>
      </c>
      <c r="P66" s="47">
        <v>0</v>
      </c>
      <c r="Q66" s="47">
        <v>-34</v>
      </c>
      <c r="R66" s="47">
        <v>0</v>
      </c>
      <c r="S66" s="75">
        <v>0</v>
      </c>
      <c r="U66" s="74">
        <v>-41</v>
      </c>
      <c r="V66" s="75">
        <v>131.29</v>
      </c>
      <c r="W66">
        <v>52.32</v>
      </c>
      <c r="X66">
        <v>19.38</v>
      </c>
      <c r="Y66">
        <v>-7</v>
      </c>
      <c r="Z66">
        <v>15.02</v>
      </c>
      <c r="AA66">
        <v>-34</v>
      </c>
      <c r="AB66">
        <v>44.57</v>
      </c>
    </row>
    <row r="67" spans="7:28">
      <c r="G67" t="s">
        <v>109</v>
      </c>
      <c r="H67" s="74">
        <v>65.89</v>
      </c>
      <c r="I67" s="47">
        <v>0</v>
      </c>
      <c r="J67" s="47">
        <v>86.23</v>
      </c>
      <c r="K67" s="47">
        <v>0</v>
      </c>
      <c r="L67" s="47">
        <v>14.53</v>
      </c>
      <c r="M67" s="75">
        <v>0</v>
      </c>
      <c r="N67" s="74">
        <v>0</v>
      </c>
      <c r="O67" s="47">
        <v>0</v>
      </c>
      <c r="P67" s="47">
        <v>0</v>
      </c>
      <c r="Q67" s="47">
        <v>-36</v>
      </c>
      <c r="R67" s="47">
        <v>0</v>
      </c>
      <c r="S67" s="75">
        <v>0</v>
      </c>
      <c r="U67" s="74">
        <v>-36</v>
      </c>
      <c r="V67" s="75">
        <v>166.65</v>
      </c>
      <c r="W67">
        <v>65.89</v>
      </c>
      <c r="X67">
        <v>0</v>
      </c>
      <c r="Y67">
        <v>0</v>
      </c>
      <c r="Z67">
        <v>14.53</v>
      </c>
      <c r="AA67">
        <v>-36</v>
      </c>
      <c r="AB67">
        <v>86.23</v>
      </c>
    </row>
    <row r="68" spans="7:28">
      <c r="G68" t="s">
        <v>110</v>
      </c>
      <c r="H68" s="74">
        <v>50.38</v>
      </c>
      <c r="I68" s="47">
        <v>0</v>
      </c>
      <c r="J68" s="47">
        <v>85.27</v>
      </c>
      <c r="K68" s="47">
        <v>0</v>
      </c>
      <c r="L68" s="47">
        <v>15.11</v>
      </c>
      <c r="M68" s="75">
        <v>0</v>
      </c>
      <c r="N68" s="74">
        <v>0</v>
      </c>
      <c r="O68" s="47">
        <v>0</v>
      </c>
      <c r="P68" s="47">
        <v>0</v>
      </c>
      <c r="Q68" s="47">
        <v>-40</v>
      </c>
      <c r="R68" s="47">
        <v>0</v>
      </c>
      <c r="S68" s="75">
        <v>0</v>
      </c>
      <c r="U68" s="74">
        <v>-47</v>
      </c>
      <c r="V68" s="75">
        <v>150.76</v>
      </c>
      <c r="W68">
        <v>50.38</v>
      </c>
      <c r="X68">
        <v>0</v>
      </c>
      <c r="Y68">
        <v>-7</v>
      </c>
      <c r="Z68">
        <v>15.11</v>
      </c>
      <c r="AA68">
        <v>-40</v>
      </c>
      <c r="AB68">
        <v>85.27</v>
      </c>
    </row>
    <row r="69" spans="7:28">
      <c r="G69" t="s">
        <v>111</v>
      </c>
      <c r="H69" s="74">
        <v>73.64</v>
      </c>
      <c r="I69" s="47">
        <v>0</v>
      </c>
      <c r="J69" s="47">
        <v>85.26</v>
      </c>
      <c r="K69" s="47">
        <v>0</v>
      </c>
      <c r="L69" s="47">
        <v>14.53</v>
      </c>
      <c r="M69" s="75">
        <v>0</v>
      </c>
      <c r="N69" s="74">
        <v>0</v>
      </c>
      <c r="O69" s="47">
        <v>0</v>
      </c>
      <c r="P69" s="47">
        <v>0</v>
      </c>
      <c r="Q69" s="47">
        <v>-39</v>
      </c>
      <c r="R69" s="47">
        <v>0</v>
      </c>
      <c r="S69" s="75">
        <v>0</v>
      </c>
      <c r="U69" s="74">
        <v>-46</v>
      </c>
      <c r="V69" s="75">
        <v>173.43</v>
      </c>
      <c r="W69">
        <v>73.64</v>
      </c>
      <c r="X69">
        <v>0</v>
      </c>
      <c r="Y69">
        <v>-7</v>
      </c>
      <c r="Z69">
        <v>14.53</v>
      </c>
      <c r="AA69">
        <v>-39</v>
      </c>
      <c r="AB69">
        <v>85.26</v>
      </c>
    </row>
    <row r="70" spans="7:28">
      <c r="G70" t="s">
        <v>112</v>
      </c>
      <c r="H70" s="74">
        <v>75.58</v>
      </c>
      <c r="I70" s="47">
        <v>0</v>
      </c>
      <c r="J70" s="47">
        <v>53.29</v>
      </c>
      <c r="K70" s="47">
        <v>0</v>
      </c>
      <c r="L70" s="47">
        <v>13.56</v>
      </c>
      <c r="M70" s="75">
        <v>0</v>
      </c>
      <c r="N70" s="74">
        <v>0</v>
      </c>
      <c r="O70" s="47">
        <v>0</v>
      </c>
      <c r="P70" s="47">
        <v>0</v>
      </c>
      <c r="Q70" s="47">
        <v>-41</v>
      </c>
      <c r="R70" s="47">
        <v>0</v>
      </c>
      <c r="S70" s="75">
        <v>0</v>
      </c>
      <c r="U70" s="74">
        <v>-48</v>
      </c>
      <c r="V70" s="75">
        <v>142.43</v>
      </c>
      <c r="W70">
        <v>75.58</v>
      </c>
      <c r="X70">
        <v>0</v>
      </c>
      <c r="Y70">
        <v>-7</v>
      </c>
      <c r="Z70">
        <v>13.56</v>
      </c>
      <c r="AA70">
        <v>-41</v>
      </c>
      <c r="AB70">
        <v>53.29</v>
      </c>
    </row>
    <row r="71" spans="7:28">
      <c r="G71" t="s">
        <v>113</v>
      </c>
      <c r="H71" s="74">
        <v>118.21</v>
      </c>
      <c r="I71" s="47">
        <v>0</v>
      </c>
      <c r="J71" s="47">
        <v>14.53</v>
      </c>
      <c r="K71" s="47">
        <v>0</v>
      </c>
      <c r="L71" s="47">
        <v>12.6</v>
      </c>
      <c r="M71" s="75">
        <v>0</v>
      </c>
      <c r="N71" s="74">
        <v>0</v>
      </c>
      <c r="O71" s="47">
        <v>0</v>
      </c>
      <c r="P71" s="47">
        <v>0</v>
      </c>
      <c r="Q71" s="47">
        <v>-8</v>
      </c>
      <c r="R71" s="47">
        <v>0</v>
      </c>
      <c r="S71" s="75">
        <v>0</v>
      </c>
      <c r="U71" s="74">
        <v>-15</v>
      </c>
      <c r="V71" s="75">
        <v>145.34</v>
      </c>
      <c r="W71">
        <v>118.21</v>
      </c>
      <c r="X71">
        <v>0</v>
      </c>
      <c r="Y71">
        <v>-7</v>
      </c>
      <c r="Z71">
        <v>12.6</v>
      </c>
      <c r="AA71">
        <v>-8</v>
      </c>
      <c r="AB71">
        <v>14.53</v>
      </c>
    </row>
    <row r="72" spans="7:28">
      <c r="G72" t="s">
        <v>114</v>
      </c>
      <c r="H72" s="74">
        <v>110.45</v>
      </c>
      <c r="I72" s="47">
        <v>0</v>
      </c>
      <c r="J72" s="47">
        <v>19.38</v>
      </c>
      <c r="K72" s="47">
        <v>0</v>
      </c>
      <c r="L72" s="47">
        <v>10.66</v>
      </c>
      <c r="M72" s="75">
        <v>0</v>
      </c>
      <c r="N72" s="74">
        <v>0</v>
      </c>
      <c r="O72" s="47">
        <v>0</v>
      </c>
      <c r="P72" s="47">
        <v>0</v>
      </c>
      <c r="Q72" s="47">
        <v>-19</v>
      </c>
      <c r="R72" s="47">
        <v>0</v>
      </c>
      <c r="S72" s="75">
        <v>0</v>
      </c>
      <c r="U72" s="74">
        <v>-26</v>
      </c>
      <c r="V72" s="75">
        <v>140.49</v>
      </c>
      <c r="W72">
        <v>110.45</v>
      </c>
      <c r="X72">
        <v>0</v>
      </c>
      <c r="Y72">
        <v>-7</v>
      </c>
      <c r="Z72">
        <v>10.66</v>
      </c>
      <c r="AA72">
        <v>-19</v>
      </c>
      <c r="AB72">
        <v>19.38</v>
      </c>
    </row>
    <row r="73" spans="7:28">
      <c r="G73" t="s">
        <v>115</v>
      </c>
      <c r="H73" s="74">
        <v>118.21</v>
      </c>
      <c r="I73" s="47">
        <v>15.5</v>
      </c>
      <c r="J73" s="47">
        <v>33.909999999999997</v>
      </c>
      <c r="K73" s="47">
        <v>0</v>
      </c>
      <c r="L73" s="47">
        <v>10.66</v>
      </c>
      <c r="M73" s="75">
        <v>0</v>
      </c>
      <c r="N73" s="74">
        <v>0</v>
      </c>
      <c r="O73" s="47">
        <v>0</v>
      </c>
      <c r="P73" s="47">
        <v>0</v>
      </c>
      <c r="Q73" s="47">
        <v>-29</v>
      </c>
      <c r="R73" s="47">
        <v>0</v>
      </c>
      <c r="S73" s="75">
        <v>0</v>
      </c>
      <c r="U73" s="74">
        <v>-36</v>
      </c>
      <c r="V73" s="75">
        <v>178.28</v>
      </c>
      <c r="W73">
        <v>118.21</v>
      </c>
      <c r="X73">
        <v>15.5</v>
      </c>
      <c r="Y73">
        <v>-7</v>
      </c>
      <c r="Z73">
        <v>10.66</v>
      </c>
      <c r="AA73">
        <v>-29</v>
      </c>
      <c r="AB73">
        <v>33.909999999999997</v>
      </c>
    </row>
    <row r="74" spans="7:28">
      <c r="G74" t="s">
        <v>116</v>
      </c>
      <c r="H74" s="74">
        <v>125.96</v>
      </c>
      <c r="I74" s="47">
        <v>31</v>
      </c>
      <c r="J74" s="47">
        <v>33.909999999999997</v>
      </c>
      <c r="K74" s="47">
        <v>0</v>
      </c>
      <c r="L74" s="47">
        <v>9.69</v>
      </c>
      <c r="M74" s="75">
        <v>0</v>
      </c>
      <c r="N74" s="74">
        <v>0</v>
      </c>
      <c r="O74" s="47">
        <v>0</v>
      </c>
      <c r="P74" s="47">
        <v>0</v>
      </c>
      <c r="Q74" s="47">
        <v>-43</v>
      </c>
      <c r="R74" s="47">
        <v>0</v>
      </c>
      <c r="S74" s="75">
        <v>0</v>
      </c>
      <c r="U74" s="74">
        <v>-50</v>
      </c>
      <c r="V74" s="75">
        <v>200.56</v>
      </c>
      <c r="W74">
        <v>125.96</v>
      </c>
      <c r="X74">
        <v>31</v>
      </c>
      <c r="Y74">
        <v>-7</v>
      </c>
      <c r="Z74">
        <v>9.69</v>
      </c>
      <c r="AA74">
        <v>-43</v>
      </c>
      <c r="AB74">
        <v>33.909999999999997</v>
      </c>
    </row>
    <row r="75" spans="7:28">
      <c r="G75" t="s">
        <v>117</v>
      </c>
      <c r="H75" s="74">
        <v>174.41</v>
      </c>
      <c r="I75" s="47">
        <v>43.6</v>
      </c>
      <c r="J75" s="47">
        <v>101.73</v>
      </c>
      <c r="K75" s="47">
        <v>0</v>
      </c>
      <c r="L75" s="47">
        <v>9.69</v>
      </c>
      <c r="M75" s="75">
        <v>0</v>
      </c>
      <c r="N75" s="74">
        <v>0</v>
      </c>
      <c r="O75" s="47">
        <v>0</v>
      </c>
      <c r="P75" s="47">
        <v>0</v>
      </c>
      <c r="Q75" s="47">
        <v>-58</v>
      </c>
      <c r="R75" s="47">
        <v>0</v>
      </c>
      <c r="S75" s="75">
        <v>0</v>
      </c>
      <c r="U75" s="74">
        <v>-59</v>
      </c>
      <c r="V75" s="75">
        <v>329.43</v>
      </c>
      <c r="W75">
        <v>174.41</v>
      </c>
      <c r="X75">
        <v>43.6</v>
      </c>
      <c r="Y75">
        <v>-1</v>
      </c>
      <c r="Z75">
        <v>9.69</v>
      </c>
      <c r="AA75">
        <v>-58</v>
      </c>
      <c r="AB75">
        <v>101.73</v>
      </c>
    </row>
    <row r="76" spans="7:28">
      <c r="G76" t="s">
        <v>118</v>
      </c>
      <c r="H76" s="74">
        <v>119.17</v>
      </c>
      <c r="I76" s="47">
        <v>38.76</v>
      </c>
      <c r="J76" s="47">
        <v>58.13</v>
      </c>
      <c r="K76" s="47">
        <v>0</v>
      </c>
      <c r="L76" s="47">
        <v>8.7200000000000006</v>
      </c>
      <c r="M76" s="75">
        <v>0</v>
      </c>
      <c r="N76" s="74">
        <v>0</v>
      </c>
      <c r="O76" s="47">
        <v>0</v>
      </c>
      <c r="P76" s="47">
        <v>0</v>
      </c>
      <c r="Q76" s="47">
        <v>-76</v>
      </c>
      <c r="R76" s="47">
        <v>0</v>
      </c>
      <c r="S76" s="75">
        <v>0</v>
      </c>
      <c r="U76" s="74">
        <v>-77</v>
      </c>
      <c r="V76" s="75">
        <v>224.78</v>
      </c>
      <c r="W76">
        <v>119.17</v>
      </c>
      <c r="X76">
        <v>38.76</v>
      </c>
      <c r="Y76">
        <v>-1</v>
      </c>
      <c r="Z76">
        <v>8.7200000000000006</v>
      </c>
      <c r="AA76">
        <v>-76</v>
      </c>
      <c r="AB76">
        <v>58.13</v>
      </c>
    </row>
    <row r="77" spans="7:28">
      <c r="G77" t="s">
        <v>119</v>
      </c>
      <c r="H77" s="74">
        <v>62.98</v>
      </c>
      <c r="I77" s="47">
        <v>29.07</v>
      </c>
      <c r="J77" s="47">
        <v>4.84</v>
      </c>
      <c r="K77" s="47">
        <v>0</v>
      </c>
      <c r="L77" s="47">
        <v>8.7200000000000006</v>
      </c>
      <c r="M77" s="75">
        <v>0</v>
      </c>
      <c r="N77" s="74">
        <v>0</v>
      </c>
      <c r="O77" s="47">
        <v>0</v>
      </c>
      <c r="P77" s="47">
        <v>0</v>
      </c>
      <c r="Q77" s="47">
        <v>-75</v>
      </c>
      <c r="R77" s="47">
        <v>0</v>
      </c>
      <c r="S77" s="75">
        <v>0</v>
      </c>
      <c r="U77" s="74">
        <v>-76</v>
      </c>
      <c r="V77" s="75">
        <v>105.61</v>
      </c>
      <c r="W77">
        <v>62.98</v>
      </c>
      <c r="X77">
        <v>29.07</v>
      </c>
      <c r="Y77">
        <v>-1</v>
      </c>
      <c r="Z77">
        <v>8.7200000000000006</v>
      </c>
      <c r="AA77">
        <v>-75</v>
      </c>
      <c r="AB77">
        <v>4.84</v>
      </c>
    </row>
    <row r="78" spans="7:28">
      <c r="G78" t="s">
        <v>120</v>
      </c>
      <c r="H78" s="74">
        <v>66.86</v>
      </c>
      <c r="I78" s="47">
        <v>14.53</v>
      </c>
      <c r="J78" s="47">
        <v>0</v>
      </c>
      <c r="K78" s="47">
        <v>0</v>
      </c>
      <c r="L78" s="47">
        <v>8.7200000000000006</v>
      </c>
      <c r="M78" s="75">
        <v>0</v>
      </c>
      <c r="N78" s="74">
        <v>0</v>
      </c>
      <c r="O78" s="47">
        <v>0</v>
      </c>
      <c r="P78" s="47">
        <v>-12</v>
      </c>
      <c r="Q78" s="47">
        <v>-83</v>
      </c>
      <c r="R78" s="47">
        <v>0</v>
      </c>
      <c r="S78" s="75">
        <v>0</v>
      </c>
      <c r="U78" s="74">
        <v>-96</v>
      </c>
      <c r="V78" s="75">
        <v>90.11</v>
      </c>
      <c r="W78">
        <v>66.86</v>
      </c>
      <c r="X78">
        <v>14.53</v>
      </c>
      <c r="Y78">
        <v>-1</v>
      </c>
      <c r="Z78">
        <v>8.7200000000000006</v>
      </c>
      <c r="AA78">
        <v>-83</v>
      </c>
      <c r="AB78">
        <v>-12</v>
      </c>
    </row>
    <row r="79" spans="7:28">
      <c r="G79" t="s">
        <v>121</v>
      </c>
      <c r="H79" s="74">
        <v>40.69</v>
      </c>
      <c r="I79" s="47">
        <v>19.38</v>
      </c>
      <c r="J79" s="47">
        <v>0</v>
      </c>
      <c r="K79" s="47">
        <v>0</v>
      </c>
      <c r="L79" s="47">
        <v>8.7200000000000006</v>
      </c>
      <c r="M79" s="75">
        <v>0</v>
      </c>
      <c r="N79" s="74">
        <v>0</v>
      </c>
      <c r="O79" s="47">
        <v>0</v>
      </c>
      <c r="P79" s="47">
        <v>-25</v>
      </c>
      <c r="Q79" s="47">
        <v>-82</v>
      </c>
      <c r="R79" s="47">
        <v>0</v>
      </c>
      <c r="S79" s="75">
        <v>0</v>
      </c>
      <c r="U79" s="74">
        <v>-108</v>
      </c>
      <c r="V79" s="75">
        <v>68.790000000000006</v>
      </c>
      <c r="W79">
        <v>40.69</v>
      </c>
      <c r="X79">
        <v>19.38</v>
      </c>
      <c r="Y79">
        <v>-1</v>
      </c>
      <c r="Z79">
        <v>8.7200000000000006</v>
      </c>
      <c r="AA79">
        <v>-82</v>
      </c>
      <c r="AB79">
        <v>-25</v>
      </c>
    </row>
    <row r="80" spans="7:28">
      <c r="G80" t="s">
        <v>122</v>
      </c>
      <c r="H80" s="74">
        <v>51.35</v>
      </c>
      <c r="I80" s="47">
        <v>9.69</v>
      </c>
      <c r="J80" s="47">
        <v>0</v>
      </c>
      <c r="K80" s="47">
        <v>0</v>
      </c>
      <c r="L80" s="47">
        <v>8.7200000000000006</v>
      </c>
      <c r="M80" s="75">
        <v>0</v>
      </c>
      <c r="N80" s="74">
        <v>0</v>
      </c>
      <c r="O80" s="47">
        <v>0</v>
      </c>
      <c r="P80" s="47">
        <v>-20</v>
      </c>
      <c r="Q80" s="47">
        <v>-80</v>
      </c>
      <c r="R80" s="47">
        <v>0</v>
      </c>
      <c r="S80" s="75">
        <v>0</v>
      </c>
      <c r="U80" s="74">
        <v>-101</v>
      </c>
      <c r="V80" s="75">
        <v>69.760000000000005</v>
      </c>
      <c r="W80">
        <v>51.35</v>
      </c>
      <c r="X80">
        <v>9.69</v>
      </c>
      <c r="Y80">
        <v>-1</v>
      </c>
      <c r="Z80">
        <v>8.7200000000000006</v>
      </c>
      <c r="AA80">
        <v>-80</v>
      </c>
      <c r="AB80">
        <v>-20</v>
      </c>
    </row>
    <row r="81" spans="7:28">
      <c r="G81" t="s">
        <v>123</v>
      </c>
      <c r="H81" s="74">
        <v>82.35</v>
      </c>
      <c r="I81" s="47">
        <v>19.38</v>
      </c>
      <c r="J81" s="47">
        <v>0</v>
      </c>
      <c r="K81" s="47">
        <v>0</v>
      </c>
      <c r="L81" s="47">
        <v>8.7200000000000006</v>
      </c>
      <c r="M81" s="75">
        <v>0</v>
      </c>
      <c r="N81" s="74">
        <v>0</v>
      </c>
      <c r="O81" s="47">
        <v>0</v>
      </c>
      <c r="P81" s="47">
        <v>-20</v>
      </c>
      <c r="Q81" s="47">
        <v>-75</v>
      </c>
      <c r="R81" s="47">
        <v>0</v>
      </c>
      <c r="S81" s="75">
        <v>0</v>
      </c>
      <c r="U81" s="74">
        <v>-96</v>
      </c>
      <c r="V81" s="75">
        <v>110.45</v>
      </c>
      <c r="W81">
        <v>82.35</v>
      </c>
      <c r="X81">
        <v>19.38</v>
      </c>
      <c r="Y81">
        <v>-1</v>
      </c>
      <c r="Z81">
        <v>8.7200000000000006</v>
      </c>
      <c r="AA81">
        <v>-75</v>
      </c>
      <c r="AB81">
        <v>-20</v>
      </c>
    </row>
    <row r="82" spans="7:28">
      <c r="G82" t="s">
        <v>124</v>
      </c>
      <c r="H82" s="74">
        <v>34.880000000000003</v>
      </c>
      <c r="I82" s="47">
        <v>24.22</v>
      </c>
      <c r="J82" s="47">
        <v>0</v>
      </c>
      <c r="K82" s="47">
        <v>0</v>
      </c>
      <c r="L82" s="47">
        <v>8.7200000000000006</v>
      </c>
      <c r="M82" s="75">
        <v>0</v>
      </c>
      <c r="N82" s="74">
        <v>0</v>
      </c>
      <c r="O82" s="47">
        <v>0</v>
      </c>
      <c r="P82" s="47">
        <v>-20</v>
      </c>
      <c r="Q82" s="47">
        <v>-69</v>
      </c>
      <c r="R82" s="47">
        <v>0</v>
      </c>
      <c r="S82" s="75">
        <v>0</v>
      </c>
      <c r="U82" s="74">
        <v>-90</v>
      </c>
      <c r="V82" s="75">
        <v>67.819999999999993</v>
      </c>
      <c r="W82">
        <v>34.880000000000003</v>
      </c>
      <c r="X82">
        <v>24.22</v>
      </c>
      <c r="Y82">
        <v>-1</v>
      </c>
      <c r="Z82">
        <v>8.7200000000000006</v>
      </c>
      <c r="AA82">
        <v>-69</v>
      </c>
      <c r="AB82">
        <v>-20</v>
      </c>
    </row>
    <row r="83" spans="7:28">
      <c r="G83" t="s">
        <v>125</v>
      </c>
      <c r="H83" s="74">
        <v>0</v>
      </c>
      <c r="I83" s="47">
        <v>0</v>
      </c>
      <c r="J83" s="47">
        <v>4.84</v>
      </c>
      <c r="K83" s="47">
        <v>0</v>
      </c>
      <c r="L83" s="47">
        <v>8.7200000000000006</v>
      </c>
      <c r="M83" s="75">
        <v>0</v>
      </c>
      <c r="N83" s="74">
        <v>-57</v>
      </c>
      <c r="O83" s="47">
        <v>0</v>
      </c>
      <c r="P83" s="47">
        <v>0</v>
      </c>
      <c r="Q83" s="47">
        <v>-68</v>
      </c>
      <c r="R83" s="47">
        <v>0</v>
      </c>
      <c r="S83" s="75">
        <v>0</v>
      </c>
      <c r="U83" s="74">
        <v>-126</v>
      </c>
      <c r="V83" s="75">
        <v>13.56</v>
      </c>
      <c r="W83">
        <v>-57</v>
      </c>
      <c r="X83">
        <v>0</v>
      </c>
      <c r="Y83">
        <v>-1</v>
      </c>
      <c r="Z83">
        <v>8.7200000000000006</v>
      </c>
      <c r="AA83">
        <v>-68</v>
      </c>
      <c r="AB83">
        <v>4.84</v>
      </c>
    </row>
    <row r="84" spans="7:28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8.7200000000000006</v>
      </c>
      <c r="M84" s="75">
        <v>0</v>
      </c>
      <c r="N84" s="74">
        <v>-83</v>
      </c>
      <c r="O84" s="47">
        <v>-15</v>
      </c>
      <c r="P84" s="47">
        <v>0</v>
      </c>
      <c r="Q84" s="47">
        <v>-66</v>
      </c>
      <c r="R84" s="47">
        <v>0</v>
      </c>
      <c r="S84" s="75">
        <v>0</v>
      </c>
      <c r="U84" s="74">
        <v>-165</v>
      </c>
      <c r="V84" s="75">
        <v>8.7200000000000006</v>
      </c>
      <c r="W84">
        <v>-83</v>
      </c>
      <c r="X84">
        <v>-15</v>
      </c>
      <c r="Y84">
        <v>-1</v>
      </c>
      <c r="Z84">
        <v>8.7200000000000006</v>
      </c>
      <c r="AA84">
        <v>-66</v>
      </c>
      <c r="AB84">
        <v>0</v>
      </c>
    </row>
    <row r="85" spans="7:28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8.7200000000000006</v>
      </c>
      <c r="M85" s="75">
        <v>0</v>
      </c>
      <c r="N85" s="74">
        <v>-46</v>
      </c>
      <c r="O85" s="47">
        <v>0</v>
      </c>
      <c r="P85" s="47">
        <v>-5</v>
      </c>
      <c r="Q85" s="47">
        <v>-65</v>
      </c>
      <c r="R85" s="47">
        <v>0</v>
      </c>
      <c r="S85" s="75">
        <v>0</v>
      </c>
      <c r="U85" s="74">
        <v>-117</v>
      </c>
      <c r="V85" s="75">
        <v>8.7200000000000006</v>
      </c>
      <c r="W85">
        <v>-46</v>
      </c>
      <c r="X85">
        <v>0</v>
      </c>
      <c r="Y85">
        <v>-1</v>
      </c>
      <c r="Z85">
        <v>8.7200000000000006</v>
      </c>
      <c r="AA85">
        <v>-65</v>
      </c>
      <c r="AB85">
        <v>-5</v>
      </c>
    </row>
    <row r="86" spans="7:28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8.7200000000000006</v>
      </c>
      <c r="M86" s="75">
        <v>0</v>
      </c>
      <c r="N86" s="74">
        <v>-15</v>
      </c>
      <c r="O86" s="47">
        <v>-24</v>
      </c>
      <c r="P86" s="47">
        <v>-15</v>
      </c>
      <c r="Q86" s="47">
        <v>-65</v>
      </c>
      <c r="R86" s="47">
        <v>0</v>
      </c>
      <c r="S86" s="75">
        <v>0</v>
      </c>
      <c r="U86" s="74">
        <v>-120</v>
      </c>
      <c r="V86" s="75">
        <v>8.7200000000000006</v>
      </c>
      <c r="W86">
        <v>-15</v>
      </c>
      <c r="X86">
        <v>-24</v>
      </c>
      <c r="Y86">
        <v>-1</v>
      </c>
      <c r="Z86">
        <v>8.7200000000000006</v>
      </c>
      <c r="AA86">
        <v>-65</v>
      </c>
      <c r="AB86">
        <v>-15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8.7200000000000006</v>
      </c>
      <c r="M87" s="75">
        <v>0</v>
      </c>
      <c r="N87" s="74">
        <v>-21</v>
      </c>
      <c r="O87" s="47">
        <v>0</v>
      </c>
      <c r="P87" s="47">
        <v>-45</v>
      </c>
      <c r="Q87" s="47">
        <v>-67</v>
      </c>
      <c r="R87" s="47">
        <v>0</v>
      </c>
      <c r="S87" s="75">
        <v>0</v>
      </c>
      <c r="U87" s="74">
        <v>-134</v>
      </c>
      <c r="V87" s="75">
        <v>8.7200000000000006</v>
      </c>
      <c r="W87">
        <v>-21</v>
      </c>
      <c r="X87">
        <v>0</v>
      </c>
      <c r="Y87">
        <v>-1</v>
      </c>
      <c r="Z87">
        <v>8.7200000000000006</v>
      </c>
      <c r="AA87">
        <v>-67</v>
      </c>
      <c r="AB87">
        <v>-45</v>
      </c>
    </row>
    <row r="88" spans="7:28">
      <c r="G88" t="s">
        <v>130</v>
      </c>
      <c r="H88" s="74">
        <v>0</v>
      </c>
      <c r="I88" s="47">
        <v>0</v>
      </c>
      <c r="J88" s="47">
        <v>9.69</v>
      </c>
      <c r="K88" s="47">
        <v>0</v>
      </c>
      <c r="L88" s="47">
        <v>8.7200000000000006</v>
      </c>
      <c r="M88" s="75">
        <v>0</v>
      </c>
      <c r="N88" s="74">
        <v>-24</v>
      </c>
      <c r="O88" s="47">
        <v>0</v>
      </c>
      <c r="P88" s="47">
        <v>0</v>
      </c>
      <c r="Q88" s="47">
        <v>-67</v>
      </c>
      <c r="R88" s="47">
        <v>0</v>
      </c>
      <c r="S88" s="75">
        <v>0</v>
      </c>
      <c r="U88" s="74">
        <v>-92</v>
      </c>
      <c r="V88" s="75">
        <v>18.41</v>
      </c>
      <c r="W88">
        <v>-24</v>
      </c>
      <c r="X88">
        <v>0</v>
      </c>
      <c r="Y88">
        <v>-1</v>
      </c>
      <c r="Z88">
        <v>8.7200000000000006</v>
      </c>
      <c r="AA88">
        <v>-67</v>
      </c>
      <c r="AB88">
        <v>9.69</v>
      </c>
    </row>
    <row r="89" spans="7:28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8.7200000000000006</v>
      </c>
      <c r="M89" s="75">
        <v>0</v>
      </c>
      <c r="N89" s="74">
        <v>0</v>
      </c>
      <c r="O89" s="47">
        <v>0</v>
      </c>
      <c r="P89" s="47">
        <v>-20</v>
      </c>
      <c r="Q89" s="47">
        <v>-65</v>
      </c>
      <c r="R89" s="47">
        <v>0</v>
      </c>
      <c r="S89" s="75">
        <v>0</v>
      </c>
      <c r="U89" s="74">
        <v>-86</v>
      </c>
      <c r="V89" s="75">
        <v>8.7200000000000006</v>
      </c>
      <c r="W89">
        <v>0</v>
      </c>
      <c r="X89">
        <v>0</v>
      </c>
      <c r="Y89">
        <v>-1</v>
      </c>
      <c r="Z89">
        <v>8.7200000000000006</v>
      </c>
      <c r="AA89">
        <v>-65</v>
      </c>
      <c r="AB89">
        <v>-20</v>
      </c>
    </row>
    <row r="90" spans="7:28">
      <c r="G90" t="s">
        <v>132</v>
      </c>
      <c r="H90" s="74">
        <v>0</v>
      </c>
      <c r="I90" s="47">
        <v>0</v>
      </c>
      <c r="J90" s="47">
        <v>4.84</v>
      </c>
      <c r="K90" s="47">
        <v>0</v>
      </c>
      <c r="L90" s="47">
        <v>8.7200000000000006</v>
      </c>
      <c r="M90" s="75">
        <v>0</v>
      </c>
      <c r="N90" s="74">
        <v>0</v>
      </c>
      <c r="O90" s="47">
        <v>0</v>
      </c>
      <c r="P90" s="47">
        <v>0</v>
      </c>
      <c r="Q90" s="47">
        <v>-63</v>
      </c>
      <c r="R90" s="47">
        <v>0</v>
      </c>
      <c r="S90" s="75">
        <v>0</v>
      </c>
      <c r="U90" s="74">
        <v>-64</v>
      </c>
      <c r="V90" s="75">
        <v>13.56</v>
      </c>
      <c r="W90">
        <v>0</v>
      </c>
      <c r="X90">
        <v>0</v>
      </c>
      <c r="Y90">
        <v>-1</v>
      </c>
      <c r="Z90">
        <v>8.7200000000000006</v>
      </c>
      <c r="AA90">
        <v>-63</v>
      </c>
      <c r="AB90">
        <v>4.84</v>
      </c>
    </row>
    <row r="91" spans="7:28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7.27</v>
      </c>
      <c r="M91" s="75">
        <v>0</v>
      </c>
      <c r="N91" s="74">
        <v>-57</v>
      </c>
      <c r="O91" s="47">
        <v>-23</v>
      </c>
      <c r="P91" s="47">
        <v>-25</v>
      </c>
      <c r="Q91" s="47">
        <v>-63</v>
      </c>
      <c r="R91" s="47">
        <v>0</v>
      </c>
      <c r="S91" s="75">
        <v>0</v>
      </c>
      <c r="U91" s="74">
        <v>-169</v>
      </c>
      <c r="V91" s="75">
        <v>7.27</v>
      </c>
      <c r="W91">
        <v>-57</v>
      </c>
      <c r="X91">
        <v>-23</v>
      </c>
      <c r="Y91">
        <v>-1</v>
      </c>
      <c r="Z91">
        <v>7.27</v>
      </c>
      <c r="AA91">
        <v>-63</v>
      </c>
      <c r="AB91">
        <v>-25</v>
      </c>
    </row>
    <row r="92" spans="7:28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7.27</v>
      </c>
      <c r="M92" s="75">
        <v>0</v>
      </c>
      <c r="N92" s="74">
        <v>-54</v>
      </c>
      <c r="O92" s="47">
        <v>0</v>
      </c>
      <c r="P92" s="47">
        <v>-25</v>
      </c>
      <c r="Q92" s="47">
        <v>-63</v>
      </c>
      <c r="R92" s="47">
        <v>0</v>
      </c>
      <c r="S92" s="75">
        <v>0</v>
      </c>
      <c r="U92" s="74">
        <v>-143</v>
      </c>
      <c r="V92" s="75">
        <v>7.27</v>
      </c>
      <c r="W92">
        <v>-54</v>
      </c>
      <c r="X92">
        <v>0</v>
      </c>
      <c r="Y92">
        <v>-1</v>
      </c>
      <c r="Z92">
        <v>7.27</v>
      </c>
      <c r="AA92">
        <v>-63</v>
      </c>
      <c r="AB92">
        <v>-25</v>
      </c>
    </row>
    <row r="93" spans="7:28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7.07</v>
      </c>
      <c r="M93" s="75">
        <v>0</v>
      </c>
      <c r="N93" s="74">
        <v>-40</v>
      </c>
      <c r="O93" s="47">
        <v>0</v>
      </c>
      <c r="P93" s="47">
        <v>-39</v>
      </c>
      <c r="Q93" s="47">
        <v>-60</v>
      </c>
      <c r="R93" s="47">
        <v>0</v>
      </c>
      <c r="S93" s="75">
        <v>0</v>
      </c>
      <c r="U93" s="74">
        <v>-140</v>
      </c>
      <c r="V93" s="75">
        <v>7.07</v>
      </c>
      <c r="W93">
        <v>-40</v>
      </c>
      <c r="X93">
        <v>0</v>
      </c>
      <c r="Y93">
        <v>-1</v>
      </c>
      <c r="Z93">
        <v>7.07</v>
      </c>
      <c r="AA93">
        <v>-60</v>
      </c>
      <c r="AB93">
        <v>-39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6.98</v>
      </c>
      <c r="M94" s="75">
        <v>0</v>
      </c>
      <c r="N94" s="74">
        <v>-29</v>
      </c>
      <c r="O94" s="47">
        <v>0</v>
      </c>
      <c r="P94" s="47">
        <v>-36</v>
      </c>
      <c r="Q94" s="47">
        <v>-60</v>
      </c>
      <c r="R94" s="47">
        <v>0</v>
      </c>
      <c r="S94" s="75">
        <v>0</v>
      </c>
      <c r="U94" s="74">
        <v>-126</v>
      </c>
      <c r="V94" s="75">
        <v>6.98</v>
      </c>
      <c r="W94">
        <v>-29</v>
      </c>
      <c r="X94">
        <v>0</v>
      </c>
      <c r="Y94">
        <v>-1</v>
      </c>
      <c r="Z94">
        <v>6.98</v>
      </c>
      <c r="AA94">
        <v>-60</v>
      </c>
      <c r="AB94">
        <v>-36</v>
      </c>
    </row>
    <row r="95" spans="7:28">
      <c r="G95" t="s">
        <v>137</v>
      </c>
      <c r="H95" s="74">
        <v>42.63</v>
      </c>
      <c r="I95" s="47">
        <v>0</v>
      </c>
      <c r="J95" s="47">
        <v>0</v>
      </c>
      <c r="K95" s="47">
        <v>0</v>
      </c>
      <c r="L95" s="47">
        <v>6.59</v>
      </c>
      <c r="M95" s="75">
        <v>0</v>
      </c>
      <c r="N95" s="74">
        <v>0</v>
      </c>
      <c r="O95" s="47">
        <v>0</v>
      </c>
      <c r="P95" s="47">
        <v>-25</v>
      </c>
      <c r="Q95" s="47">
        <v>-55</v>
      </c>
      <c r="R95" s="47">
        <v>0</v>
      </c>
      <c r="S95" s="75">
        <v>0</v>
      </c>
      <c r="U95" s="74">
        <v>-81</v>
      </c>
      <c r="V95" s="75">
        <v>49.22</v>
      </c>
      <c r="W95">
        <v>42.63</v>
      </c>
      <c r="X95">
        <v>0</v>
      </c>
      <c r="Y95">
        <v>-1</v>
      </c>
      <c r="Z95">
        <v>6.59</v>
      </c>
      <c r="AA95">
        <v>-55</v>
      </c>
      <c r="AB95">
        <v>-25</v>
      </c>
    </row>
    <row r="96" spans="7:28">
      <c r="G96" t="s">
        <v>138</v>
      </c>
      <c r="H96" s="74">
        <v>46.51</v>
      </c>
      <c r="I96" s="47">
        <v>0</v>
      </c>
      <c r="J96" s="47">
        <v>0</v>
      </c>
      <c r="K96" s="47">
        <v>0</v>
      </c>
      <c r="L96" s="47">
        <v>6.3</v>
      </c>
      <c r="M96" s="75">
        <v>0</v>
      </c>
      <c r="N96" s="74">
        <v>0</v>
      </c>
      <c r="O96" s="47">
        <v>0</v>
      </c>
      <c r="P96" s="47">
        <v>-24</v>
      </c>
      <c r="Q96" s="47">
        <v>-56</v>
      </c>
      <c r="R96" s="47">
        <v>0</v>
      </c>
      <c r="S96" s="75">
        <v>0</v>
      </c>
      <c r="U96" s="74">
        <v>-81</v>
      </c>
      <c r="V96" s="75">
        <v>52.81</v>
      </c>
      <c r="W96">
        <v>46.51</v>
      </c>
      <c r="X96">
        <v>0</v>
      </c>
      <c r="Y96">
        <v>-1</v>
      </c>
      <c r="Z96">
        <v>6.3</v>
      </c>
      <c r="AA96">
        <v>-56</v>
      </c>
      <c r="AB96">
        <v>-24</v>
      </c>
    </row>
    <row r="97" spans="1:83">
      <c r="G97" t="s">
        <v>139</v>
      </c>
      <c r="H97" s="74">
        <v>62.01</v>
      </c>
      <c r="I97" s="47">
        <v>0</v>
      </c>
      <c r="J97" s="47">
        <v>0</v>
      </c>
      <c r="K97" s="47">
        <v>0</v>
      </c>
      <c r="L97" s="47">
        <v>5.62</v>
      </c>
      <c r="M97" s="75">
        <v>0</v>
      </c>
      <c r="N97" s="74">
        <v>0</v>
      </c>
      <c r="O97" s="47">
        <v>0</v>
      </c>
      <c r="P97" s="47">
        <v>-23</v>
      </c>
      <c r="Q97" s="47">
        <v>-55</v>
      </c>
      <c r="R97" s="47">
        <v>0</v>
      </c>
      <c r="S97" s="75">
        <v>0</v>
      </c>
      <c r="U97" s="74">
        <v>-79</v>
      </c>
      <c r="V97" s="75">
        <v>67.63</v>
      </c>
      <c r="W97">
        <v>62.01</v>
      </c>
      <c r="X97">
        <v>0</v>
      </c>
      <c r="Y97">
        <v>-1</v>
      </c>
      <c r="Z97">
        <v>5.62</v>
      </c>
      <c r="AA97">
        <v>-55</v>
      </c>
      <c r="AB97">
        <v>-23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5.33</v>
      </c>
      <c r="M98" s="75">
        <v>0</v>
      </c>
      <c r="N98" s="74">
        <v>0</v>
      </c>
      <c r="O98" s="47">
        <v>0</v>
      </c>
      <c r="P98" s="47">
        <v>-33</v>
      </c>
      <c r="Q98" s="47">
        <v>-54</v>
      </c>
      <c r="R98" s="47">
        <v>0</v>
      </c>
      <c r="S98" s="75">
        <v>0</v>
      </c>
      <c r="U98" s="74">
        <v>-88</v>
      </c>
      <c r="V98" s="75">
        <v>5.33</v>
      </c>
      <c r="W98">
        <v>0</v>
      </c>
      <c r="X98">
        <v>0</v>
      </c>
      <c r="Y98">
        <v>-1</v>
      </c>
      <c r="Z98">
        <v>5.33</v>
      </c>
      <c r="AA98">
        <v>-54</v>
      </c>
      <c r="AB98">
        <v>-33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1.4221175000000004</v>
      </c>
      <c r="I99" s="70">
        <f t="shared" ref="I99:BQ99" si="1">SUM(I3:I98)/4000</f>
        <v>0.14993250000000002</v>
      </c>
      <c r="J99" s="70">
        <f t="shared" si="1"/>
        <v>0.43309500000000001</v>
      </c>
      <c r="K99" s="70">
        <f t="shared" si="1"/>
        <v>0</v>
      </c>
      <c r="L99" s="70">
        <f t="shared" si="1"/>
        <v>0.2000050000000001</v>
      </c>
      <c r="M99" s="70">
        <f t="shared" si="1"/>
        <v>0</v>
      </c>
      <c r="N99" s="69">
        <f t="shared" si="1"/>
        <v>-0.32750000000000001</v>
      </c>
      <c r="O99" s="70">
        <f t="shared" si="1"/>
        <v>-0.82199999999999995</v>
      </c>
      <c r="P99" s="70">
        <f t="shared" si="1"/>
        <v>-1.121</v>
      </c>
      <c r="Q99" s="70">
        <f t="shared" si="1"/>
        <v>-1.0102500000000001</v>
      </c>
      <c r="R99" s="70">
        <f t="shared" si="1"/>
        <v>0</v>
      </c>
      <c r="S99" s="71">
        <f t="shared" si="1"/>
        <v>0</v>
      </c>
      <c r="U99" s="69">
        <f t="shared" si="1"/>
        <v>-3.3830900000000002</v>
      </c>
      <c r="V99" s="71">
        <f t="shared" si="1"/>
        <v>2.2051499999999988</v>
      </c>
      <c r="W99">
        <f t="shared" si="1"/>
        <v>1.0946175</v>
      </c>
      <c r="X99">
        <f t="shared" si="1"/>
        <v>-0.67206749999999971</v>
      </c>
      <c r="Y99">
        <f t="shared" si="1"/>
        <v>-0.10234</v>
      </c>
      <c r="Z99">
        <f t="shared" si="1"/>
        <v>0.2000050000000001</v>
      </c>
      <c r="AA99">
        <f t="shared" si="1"/>
        <v>-1.0102500000000001</v>
      </c>
      <c r="AB99">
        <f t="shared" si="1"/>
        <v>-0.68790499999999966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15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45531</v>
      </c>
      <c r="U2" s="74" t="s">
        <v>225</v>
      </c>
      <c r="V2" s="75" t="s">
        <v>224</v>
      </c>
      <c r="W2" s="29" t="s">
        <v>256</v>
      </c>
      <c r="X2" t="s">
        <v>613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613</v>
      </c>
      <c r="U3" s="74">
        <v>-7</v>
      </c>
      <c r="V3" s="75">
        <v>0</v>
      </c>
      <c r="W3">
        <v>0</v>
      </c>
      <c r="X3">
        <v>-7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613</v>
      </c>
      <c r="U4" s="74">
        <v>-7</v>
      </c>
      <c r="V4" s="75">
        <v>0</v>
      </c>
      <c r="W4">
        <v>0</v>
      </c>
      <c r="X4">
        <v>-7</v>
      </c>
      <c r="Y4">
        <v>0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-7</v>
      </c>
      <c r="V5" s="75">
        <v>0</v>
      </c>
      <c r="W5">
        <v>0</v>
      </c>
      <c r="X5">
        <v>-7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-7</v>
      </c>
      <c r="V6" s="75">
        <v>0</v>
      </c>
      <c r="W6">
        <v>0</v>
      </c>
      <c r="X6">
        <v>-7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-7</v>
      </c>
      <c r="V7" s="75">
        <v>0</v>
      </c>
      <c r="W7">
        <v>0</v>
      </c>
      <c r="X7">
        <v>-7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-7</v>
      </c>
      <c r="V8" s="75">
        <v>0</v>
      </c>
      <c r="W8">
        <v>0</v>
      </c>
      <c r="X8">
        <v>-7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-7</v>
      </c>
      <c r="V9" s="75">
        <v>0</v>
      </c>
      <c r="W9">
        <v>0</v>
      </c>
      <c r="X9">
        <v>-7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-7</v>
      </c>
      <c r="V10" s="75">
        <v>0</v>
      </c>
      <c r="W10">
        <v>0</v>
      </c>
      <c r="X10">
        <v>-7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0</v>
      </c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0</v>
      </c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0</v>
      </c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0</v>
      </c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0</v>
      </c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0</v>
      </c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0</v>
      </c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0</v>
      </c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0</v>
      </c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0</v>
      </c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0</v>
      </c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0</v>
      </c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0</v>
      </c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0</v>
      </c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0</v>
      </c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0</v>
      </c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-7</v>
      </c>
      <c r="V27" s="75">
        <v>0</v>
      </c>
      <c r="W27">
        <v>0</v>
      </c>
      <c r="X27">
        <v>-7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-7</v>
      </c>
      <c r="V28" s="75">
        <v>0</v>
      </c>
      <c r="W28">
        <v>0</v>
      </c>
      <c r="X28">
        <v>-7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-7</v>
      </c>
      <c r="V29" s="75">
        <v>0</v>
      </c>
      <c r="W29">
        <v>0</v>
      </c>
      <c r="X29">
        <v>-7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-7</v>
      </c>
      <c r="V30" s="75">
        <v>0</v>
      </c>
      <c r="W30">
        <v>0</v>
      </c>
      <c r="X30">
        <v>-7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-7</v>
      </c>
      <c r="V31" s="75">
        <v>0</v>
      </c>
      <c r="W31">
        <v>0</v>
      </c>
      <c r="X31">
        <v>-7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-7</v>
      </c>
      <c r="V32" s="75">
        <v>0</v>
      </c>
      <c r="W32">
        <v>0</v>
      </c>
      <c r="X32">
        <v>-7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0.02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0.02</v>
      </c>
      <c r="W35">
        <v>0</v>
      </c>
      <c r="X35">
        <v>0</v>
      </c>
      <c r="Y35">
        <v>0.02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2.2799999999999998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2.2799999999999998</v>
      </c>
      <c r="W36">
        <v>0</v>
      </c>
      <c r="X36">
        <v>0</v>
      </c>
      <c r="Y36">
        <v>2.2799999999999998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1.07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1.07</v>
      </c>
      <c r="W37">
        <v>0</v>
      </c>
      <c r="X37">
        <v>0</v>
      </c>
      <c r="Y37">
        <v>1.07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3.97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3.97</v>
      </c>
      <c r="W38">
        <v>0</v>
      </c>
      <c r="X38">
        <v>0</v>
      </c>
      <c r="Y38">
        <v>3.97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6.2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6.2</v>
      </c>
      <c r="W39">
        <v>0</v>
      </c>
      <c r="X39">
        <v>0</v>
      </c>
      <c r="Y39">
        <v>6.2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3.68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3.68</v>
      </c>
      <c r="W40">
        <v>0</v>
      </c>
      <c r="X40">
        <v>0</v>
      </c>
      <c r="Y40">
        <v>3.68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3.97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3.97</v>
      </c>
      <c r="W41">
        <v>0</v>
      </c>
      <c r="X41">
        <v>0</v>
      </c>
      <c r="Y41">
        <v>3.97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2.71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2.71</v>
      </c>
      <c r="W42">
        <v>0</v>
      </c>
      <c r="X42">
        <v>0</v>
      </c>
      <c r="Y42">
        <v>2.71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1.45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1.45</v>
      </c>
      <c r="W44">
        <v>0</v>
      </c>
      <c r="X44">
        <v>0</v>
      </c>
      <c r="Y44">
        <v>1.45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0.19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0.19</v>
      </c>
      <c r="W45">
        <v>0</v>
      </c>
      <c r="X45">
        <v>0</v>
      </c>
      <c r="Y45">
        <v>0.19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4">
        <v>10.66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10.66</v>
      </c>
      <c r="W64">
        <v>10.66</v>
      </c>
      <c r="X64">
        <v>0</v>
      </c>
      <c r="Y64">
        <v>0</v>
      </c>
    </row>
    <row r="65" spans="7:25">
      <c r="G65" t="s">
        <v>107</v>
      </c>
      <c r="H65" s="74">
        <v>34.880000000000003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34.880000000000003</v>
      </c>
      <c r="W65">
        <v>34.880000000000003</v>
      </c>
      <c r="X65">
        <v>0</v>
      </c>
      <c r="Y65">
        <v>0</v>
      </c>
    </row>
    <row r="66" spans="7:25">
      <c r="G66" t="s">
        <v>108</v>
      </c>
      <c r="H66" s="74">
        <v>51.35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51.35</v>
      </c>
      <c r="W66">
        <v>51.35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3.39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3.39</v>
      </c>
      <c r="W70">
        <v>0</v>
      </c>
      <c r="X70">
        <v>0</v>
      </c>
      <c r="Y70">
        <v>3.39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7.56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7.56</v>
      </c>
      <c r="W71">
        <v>0</v>
      </c>
      <c r="X71">
        <v>0</v>
      </c>
      <c r="Y71">
        <v>7.56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6.01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6.01</v>
      </c>
      <c r="W72">
        <v>0</v>
      </c>
      <c r="X72">
        <v>0</v>
      </c>
      <c r="Y72">
        <v>6.01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5.52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5.52</v>
      </c>
      <c r="W73">
        <v>0</v>
      </c>
      <c r="X73">
        <v>0</v>
      </c>
      <c r="Y73">
        <v>5.52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5.23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5.23</v>
      </c>
      <c r="W74">
        <v>0</v>
      </c>
      <c r="X74">
        <v>0</v>
      </c>
      <c r="Y74">
        <v>5.23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4.47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4.47</v>
      </c>
      <c r="W75">
        <v>0</v>
      </c>
      <c r="X75">
        <v>0</v>
      </c>
      <c r="Y75">
        <v>4.47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-7</v>
      </c>
      <c r="V76" s="75">
        <v>0</v>
      </c>
      <c r="W76">
        <v>0</v>
      </c>
      <c r="X76">
        <v>-7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-7</v>
      </c>
      <c r="V77" s="75">
        <v>0</v>
      </c>
      <c r="W77">
        <v>0</v>
      </c>
      <c r="X77">
        <v>-7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-7</v>
      </c>
      <c r="V78" s="75">
        <v>0</v>
      </c>
      <c r="W78">
        <v>0</v>
      </c>
      <c r="X78">
        <v>-7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-7</v>
      </c>
      <c r="V79" s="75">
        <v>0</v>
      </c>
      <c r="W79">
        <v>0</v>
      </c>
      <c r="X79">
        <v>-7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-7</v>
      </c>
      <c r="V80" s="75">
        <v>0</v>
      </c>
      <c r="W80">
        <v>0</v>
      </c>
      <c r="X80">
        <v>-7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-7</v>
      </c>
      <c r="V81" s="75">
        <v>0</v>
      </c>
      <c r="W81">
        <v>0</v>
      </c>
      <c r="X81">
        <v>-7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-7</v>
      </c>
      <c r="V82" s="75">
        <v>0</v>
      </c>
      <c r="W82">
        <v>0</v>
      </c>
      <c r="X82">
        <v>-7</v>
      </c>
      <c r="Y82">
        <v>0</v>
      </c>
    </row>
    <row r="83" spans="7:25">
      <c r="G83" t="s">
        <v>125</v>
      </c>
      <c r="H83" s="74">
        <v>5.87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-7</v>
      </c>
      <c r="V83" s="75">
        <v>5.87</v>
      </c>
      <c r="W83">
        <v>5.87</v>
      </c>
      <c r="X83">
        <v>-7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-7</v>
      </c>
      <c r="V84" s="75">
        <v>0</v>
      </c>
      <c r="W84">
        <v>0</v>
      </c>
      <c r="X84">
        <v>-7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-7</v>
      </c>
      <c r="V85" s="75">
        <v>0</v>
      </c>
      <c r="W85">
        <v>0</v>
      </c>
      <c r="X85">
        <v>-7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-7</v>
      </c>
      <c r="V86" s="75">
        <v>0</v>
      </c>
      <c r="W86">
        <v>0</v>
      </c>
      <c r="X86">
        <v>-7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-7</v>
      </c>
      <c r="V87" s="75">
        <v>0</v>
      </c>
      <c r="W87">
        <v>0</v>
      </c>
      <c r="X87">
        <v>-7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-7</v>
      </c>
      <c r="V88" s="75">
        <v>0</v>
      </c>
      <c r="W88">
        <v>0</v>
      </c>
      <c r="X88">
        <v>-7</v>
      </c>
      <c r="Y88">
        <v>0</v>
      </c>
    </row>
    <row r="89" spans="7:25">
      <c r="G89" t="s">
        <v>131</v>
      </c>
      <c r="H89" s="74">
        <v>9.5500000000000007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-7</v>
      </c>
      <c r="V89" s="75">
        <v>9.5500000000000007</v>
      </c>
      <c r="W89">
        <v>9.5500000000000007</v>
      </c>
      <c r="X89">
        <v>-7</v>
      </c>
      <c r="Y89">
        <v>0</v>
      </c>
    </row>
    <row r="90" spans="7:25">
      <c r="G90" t="s">
        <v>132</v>
      </c>
      <c r="H90" s="74">
        <v>9.5500000000000007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-7</v>
      </c>
      <c r="V90" s="75">
        <v>9.5500000000000007</v>
      </c>
      <c r="W90">
        <v>9.5500000000000007</v>
      </c>
      <c r="X90">
        <v>-7</v>
      </c>
      <c r="Y90">
        <v>0</v>
      </c>
    </row>
    <row r="91" spans="7:25">
      <c r="G91" t="s">
        <v>133</v>
      </c>
      <c r="H91" s="74">
        <v>425.35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-7</v>
      </c>
      <c r="V91" s="75">
        <v>425.35</v>
      </c>
      <c r="W91">
        <v>425.35</v>
      </c>
      <c r="X91">
        <v>-7</v>
      </c>
      <c r="Y91">
        <v>0</v>
      </c>
    </row>
    <row r="92" spans="7:25">
      <c r="G92" t="s">
        <v>134</v>
      </c>
      <c r="H92" s="74">
        <v>426.17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-7</v>
      </c>
      <c r="V92" s="75">
        <v>426.17</v>
      </c>
      <c r="W92">
        <v>426.17</v>
      </c>
      <c r="X92">
        <v>-7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-7</v>
      </c>
      <c r="V93" s="75">
        <v>0</v>
      </c>
      <c r="W93">
        <v>0</v>
      </c>
      <c r="X93">
        <v>-7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-7</v>
      </c>
      <c r="V94" s="75">
        <v>0</v>
      </c>
      <c r="W94">
        <v>0</v>
      </c>
      <c r="X94">
        <v>-7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-7</v>
      </c>
      <c r="V95" s="75">
        <v>0</v>
      </c>
      <c r="W95">
        <v>0</v>
      </c>
      <c r="X95">
        <v>-7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-7</v>
      </c>
      <c r="V96" s="75">
        <v>0</v>
      </c>
      <c r="W96">
        <v>0</v>
      </c>
      <c r="X96">
        <v>-7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-7</v>
      </c>
      <c r="V97" s="75">
        <v>0</v>
      </c>
      <c r="W97">
        <v>0</v>
      </c>
      <c r="X97">
        <v>-7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-7</v>
      </c>
      <c r="V98" s="75">
        <v>0</v>
      </c>
      <c r="W98">
        <v>0</v>
      </c>
      <c r="X98">
        <v>-7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0.24334500000000003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1.443E-2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-6.4750000000000002E-2</v>
      </c>
      <c r="V99" s="71">
        <f t="shared" si="1"/>
        <v>0.25777500000000003</v>
      </c>
      <c r="W99">
        <f t="shared" si="1"/>
        <v>0.24334500000000003</v>
      </c>
      <c r="X99">
        <f t="shared" si="1"/>
        <v>-6.4750000000000002E-2</v>
      </c>
      <c r="Y99">
        <f t="shared" si="1"/>
        <v>1.443E-2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45531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10.0128</v>
      </c>
      <c r="E3">
        <f>GT_NG!P3</f>
        <v>12.213578324509498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1129.0335367559483</v>
      </c>
      <c r="P3" s="37">
        <v>118.8259064472834</v>
      </c>
      <c r="Q3" s="37">
        <v>39.090000000000003</v>
      </c>
      <c r="R3" s="39">
        <v>0</v>
      </c>
      <c r="S3" s="39">
        <v>0</v>
      </c>
      <c r="T3" s="38">
        <f>SUMPRODUCT(LTA!J3:AN3,LTA!J$101:AN$101,LTA!J$103:AN$103)</f>
        <v>113.33</v>
      </c>
      <c r="U3" s="38">
        <f>SUMPRODUCT(LTA!J3:AN3,LTA!J$102:AN$102,LTA!J$103:AN$103)</f>
        <v>157.5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358.49</v>
      </c>
      <c r="Z3" s="35">
        <f>IEX!N3</f>
        <v>0</v>
      </c>
      <c r="AA3" s="76">
        <f>STOA!H3</f>
        <v>508.63</v>
      </c>
      <c r="AB3" s="76">
        <f>-STOA!N3</f>
        <v>0</v>
      </c>
      <c r="AC3">
        <f>SUMIF(B3:AB3,"&gt;0")*$AC$2-SUMIF(B3:AB3,"&lt;0")*($AC$2/(1-$AC$2))+SUMIF(AI3:AR3,"&gt;0")*$AC$2-SUMIF(AI3:AR3,"&lt;0")*($AC$2/(1-$AC$2))</f>
        <v>22.259001730199703</v>
      </c>
      <c r="AD3">
        <f>SUM(B3:AB3,AI3:AV3)-AC3</f>
        <v>2476.9868197975416</v>
      </c>
      <c r="AE3">
        <f>'IDT-1'!B3</f>
        <v>0</v>
      </c>
      <c r="AF3" s="25"/>
      <c r="AG3">
        <f>SUM(AD3:AF3)</f>
        <v>2476.9868197975416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-75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7.5096000000000007</v>
      </c>
      <c r="E4">
        <f>GT_NG!P4</f>
        <v>12.213578324509498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1138.7185614948157</v>
      </c>
      <c r="P4" s="37">
        <v>118.82328530259366</v>
      </c>
      <c r="Q4" s="37">
        <v>39.090000000000003</v>
      </c>
      <c r="R4" s="39">
        <v>0</v>
      </c>
      <c r="S4" s="39">
        <v>0</v>
      </c>
      <c r="T4" s="38">
        <f>SUMPRODUCT(LTA!J4:AN4,LTA!J$101:AN$101,LTA!J$103:AN$103)</f>
        <v>113.33</v>
      </c>
      <c r="U4" s="38">
        <f>SUMPRODUCT(LTA!J4:AN4,LTA!J$102:AN$102,LTA!J$103:AN$103)</f>
        <v>157.30000000000001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313.92</v>
      </c>
      <c r="Z4" s="35">
        <f>IEX!N4</f>
        <v>0</v>
      </c>
      <c r="AA4" s="76">
        <f>STOA!H4</f>
        <v>508.63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21.858527463141904</v>
      </c>
      <c r="AD4">
        <f t="shared" ref="AD4:AD67" si="1">SUM(B4:AB4,AI4:AV4)-AC4</f>
        <v>2449.7964976587768</v>
      </c>
      <c r="AE4">
        <f>'IDT-1'!B4</f>
        <v>0</v>
      </c>
      <c r="AF4" s="25"/>
      <c r="AG4">
        <f t="shared" ref="AG4:AG67" si="2">SUM(AD4:AF4)</f>
        <v>2449.7964976587768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-65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7.5096000000000007</v>
      </c>
      <c r="E5">
        <f>GT_NG!P5</f>
        <v>12.213578324509498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1072.4712654948157</v>
      </c>
      <c r="P5" s="37">
        <v>118.83</v>
      </c>
      <c r="Q5" s="37">
        <v>39.090000000000003</v>
      </c>
      <c r="R5" s="39">
        <v>0</v>
      </c>
      <c r="S5" s="39">
        <v>0</v>
      </c>
      <c r="T5" s="38">
        <f>SUMPRODUCT(LTA!J5:AN5,LTA!J$101:AN$101,LTA!J$103:AN$103)</f>
        <v>113.33</v>
      </c>
      <c r="U5" s="38">
        <f>SUMPRODUCT(LTA!J5:AN5,LTA!J$102:AN$102,LTA!J$103:AN$103)</f>
        <v>157.1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273.23</v>
      </c>
      <c r="Z5" s="35">
        <f>IEX!N5</f>
        <v>0</v>
      </c>
      <c r="AA5" s="76">
        <f>STOA!H5</f>
        <v>508.63</v>
      </c>
      <c r="AB5" s="76">
        <f>-STOA!N5</f>
        <v>0</v>
      </c>
      <c r="AC5">
        <f t="shared" si="0"/>
        <v>20.603305328082328</v>
      </c>
      <c r="AD5">
        <f t="shared" si="1"/>
        <v>2432.1711384912428</v>
      </c>
      <c r="AE5">
        <f>'IDT-1'!B5</f>
        <v>0</v>
      </c>
      <c r="AF5" s="25"/>
      <c r="AG5">
        <f t="shared" si="2"/>
        <v>2432.1711384912428</v>
      </c>
      <c r="AI5" s="35">
        <f>PXIL!H5</f>
        <v>0</v>
      </c>
      <c r="AJ5" s="35">
        <f>PXIL!N5</f>
        <v>0</v>
      </c>
      <c r="AK5" s="35">
        <f>RTM_IEX!H5</f>
        <v>23.25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12.213578324509498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1060.961265494816</v>
      </c>
      <c r="P6" s="37">
        <v>118.83</v>
      </c>
      <c r="Q6" s="37">
        <v>39.090000000000003</v>
      </c>
      <c r="R6" s="39">
        <v>0</v>
      </c>
      <c r="S6" s="39">
        <v>0</v>
      </c>
      <c r="T6" s="38">
        <f>SUMPRODUCT(LTA!J6:AN6,LTA!J$101:AN$101,LTA!J$103:AN$103)</f>
        <v>113.33</v>
      </c>
      <c r="U6" s="38">
        <f>SUMPRODUCT(LTA!J6:AN6,LTA!J$102:AN$102,LTA!J$103:AN$103)</f>
        <v>157.1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229.63</v>
      </c>
      <c r="Z6" s="35">
        <f>IEX!N6</f>
        <v>0</v>
      </c>
      <c r="AA6" s="76">
        <f>STOA!H6</f>
        <v>508.63</v>
      </c>
      <c r="AB6" s="76">
        <f>-STOA!N6</f>
        <v>0</v>
      </c>
      <c r="AC6">
        <f t="shared" si="0"/>
        <v>20.186206688082329</v>
      </c>
      <c r="AD6">
        <f t="shared" si="1"/>
        <v>2382.9336371312429</v>
      </c>
      <c r="AE6">
        <f>'IDT-1'!B6</f>
        <v>0</v>
      </c>
      <c r="AF6" s="25"/>
      <c r="AG6">
        <f t="shared" si="2"/>
        <v>2382.9336371312429</v>
      </c>
      <c r="AI6" s="35">
        <f>PXIL!H6</f>
        <v>0</v>
      </c>
      <c r="AJ6" s="35">
        <f>PXIL!N6</f>
        <v>0</v>
      </c>
      <c r="AK6" s="35">
        <f>RTM_IEX!H6</f>
        <v>31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12.213578324509498</v>
      </c>
      <c r="F7">
        <f>GT_Spot!P7</f>
        <v>0</v>
      </c>
      <c r="G7">
        <f>PPCL_NG!P7</f>
        <v>43.97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1049.0643429240006</v>
      </c>
      <c r="P7" s="37">
        <v>118.83</v>
      </c>
      <c r="Q7" s="37">
        <v>39.090000000000003</v>
      </c>
      <c r="R7" s="39">
        <v>0</v>
      </c>
      <c r="S7" s="39">
        <v>0</v>
      </c>
      <c r="T7" s="38">
        <f>SUMPRODUCT(LTA!J7:AN7,LTA!J$101:AN$101,LTA!J$103:AN$103)</f>
        <v>113.33</v>
      </c>
      <c r="U7" s="38">
        <f>SUMPRODUCT(LTA!J7:AN7,LTA!J$102:AN$102,LTA!J$103:AN$103)</f>
        <v>156.1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186.03</v>
      </c>
      <c r="Z7" s="35">
        <f>IEX!N7</f>
        <v>0</v>
      </c>
      <c r="AA7" s="76">
        <f>STOA!H7</f>
        <v>508.58</v>
      </c>
      <c r="AB7" s="76">
        <f>-STOA!N7</f>
        <v>0</v>
      </c>
      <c r="AC7">
        <f t="shared" si="0"/>
        <v>20.491433780923945</v>
      </c>
      <c r="AD7">
        <f t="shared" si="1"/>
        <v>2173.9314874675856</v>
      </c>
      <c r="AE7">
        <f>'IDT-1'!B7</f>
        <v>0</v>
      </c>
      <c r="AF7" s="25"/>
      <c r="AG7">
        <f t="shared" si="2"/>
        <v>2173.9314874675856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-122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12.213578324509498</v>
      </c>
      <c r="F8">
        <f>GT_Spot!P8</f>
        <v>0</v>
      </c>
      <c r="G8">
        <f>PPCL_NG!P8</f>
        <v>43.97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1049.0423829240005</v>
      </c>
      <c r="P8" s="37">
        <v>118.83</v>
      </c>
      <c r="Q8" s="37">
        <v>39.090000000000003</v>
      </c>
      <c r="R8" s="39">
        <v>0</v>
      </c>
      <c r="S8" s="39">
        <v>0</v>
      </c>
      <c r="T8" s="38">
        <f>SUMPRODUCT(LTA!J8:AN8,LTA!J$101:AN$101,LTA!J$103:AN$103)</f>
        <v>113.33</v>
      </c>
      <c r="U8" s="38">
        <f>SUMPRODUCT(LTA!J8:AN8,LTA!J$102:AN$102,LTA!J$103:AN$103)</f>
        <v>154.4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143.4</v>
      </c>
      <c r="Z8" s="35">
        <f>IEX!N8</f>
        <v>0</v>
      </c>
      <c r="AA8" s="76">
        <f>STOA!H8</f>
        <v>508.58</v>
      </c>
      <c r="AB8" s="76">
        <f>-STOA!N8</f>
        <v>0</v>
      </c>
      <c r="AC8">
        <f t="shared" si="0"/>
        <v>20.025694581950169</v>
      </c>
      <c r="AD8">
        <f t="shared" si="1"/>
        <v>2141.0452666665601</v>
      </c>
      <c r="AE8">
        <f>'IDT-1'!B8</f>
        <v>0</v>
      </c>
      <c r="AF8" s="25"/>
      <c r="AG8">
        <f t="shared" si="2"/>
        <v>2141.0452666665601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-111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12.213578324509498</v>
      </c>
      <c r="F9">
        <f>GT_Spot!P9</f>
        <v>0</v>
      </c>
      <c r="G9">
        <f>PPCL_NG!P9</f>
        <v>43.97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949.22831937250248</v>
      </c>
      <c r="P9" s="37">
        <v>118.83</v>
      </c>
      <c r="Q9" s="37">
        <v>39.090000000000003</v>
      </c>
      <c r="R9" s="39">
        <v>0</v>
      </c>
      <c r="S9" s="39">
        <v>0</v>
      </c>
      <c r="T9" s="38">
        <f>SUMPRODUCT(LTA!J9:AN9,LTA!J$101:AN$101,LTA!J$103:AN$103)</f>
        <v>108.33</v>
      </c>
      <c r="U9" s="38">
        <f>SUMPRODUCT(LTA!J9:AN9,LTA!J$102:AN$102,LTA!J$103:AN$103)</f>
        <v>148.6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106.58</v>
      </c>
      <c r="Z9" s="35">
        <f>IEX!N9</f>
        <v>0</v>
      </c>
      <c r="AA9" s="76">
        <f>STOA!H9</f>
        <v>508.58</v>
      </c>
      <c r="AB9" s="76">
        <f>-STOA!N9</f>
        <v>0</v>
      </c>
      <c r="AC9">
        <f t="shared" si="0"/>
        <v>18.609354135894911</v>
      </c>
      <c r="AD9">
        <f t="shared" si="1"/>
        <v>2016.0275435611168</v>
      </c>
      <c r="AE9">
        <f>'IDT-1'!B9</f>
        <v>0</v>
      </c>
      <c r="AF9" s="25"/>
      <c r="AG9">
        <f t="shared" si="2"/>
        <v>2016.0275435611168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-90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12.213578324509498</v>
      </c>
      <c r="F10">
        <f>GT_Spot!P10</f>
        <v>0</v>
      </c>
      <c r="G10">
        <f>PPCL_NG!P10</f>
        <v>43.97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939.99635937250241</v>
      </c>
      <c r="P10" s="37">
        <v>118.83</v>
      </c>
      <c r="Q10" s="37">
        <v>39.090000000000003</v>
      </c>
      <c r="R10" s="39">
        <v>0</v>
      </c>
      <c r="S10" s="39">
        <v>0</v>
      </c>
      <c r="T10" s="38">
        <f>SUMPRODUCT(LTA!J10:AN10,LTA!J$101:AN$101,LTA!J$103:AN$103)</f>
        <v>108.33</v>
      </c>
      <c r="U10" s="38">
        <f>SUMPRODUCT(LTA!J10:AN10,LTA!J$102:AN$102,LTA!J$103:AN$103)</f>
        <v>144.9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68.8</v>
      </c>
      <c r="Z10" s="35">
        <f>IEX!N10</f>
        <v>0</v>
      </c>
      <c r="AA10" s="76">
        <f>STOA!H10</f>
        <v>508.58</v>
      </c>
      <c r="AB10" s="76">
        <f>-STOA!N10</f>
        <v>0</v>
      </c>
      <c r="AC10">
        <f t="shared" si="0"/>
        <v>17.954652413322911</v>
      </c>
      <c r="AD10">
        <f t="shared" si="1"/>
        <v>1992.970285283689</v>
      </c>
      <c r="AE10">
        <f>'IDT-1'!B10</f>
        <v>0</v>
      </c>
      <c r="AF10" s="25"/>
      <c r="AG10">
        <f t="shared" si="2"/>
        <v>1992.970285283689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-63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12.213578324509498</v>
      </c>
      <c r="F11">
        <f>GT_Spot!P11</f>
        <v>0</v>
      </c>
      <c r="G11">
        <f>PPCL_NG!P11</f>
        <v>43.97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942.02058292844936</v>
      </c>
      <c r="P11" s="37">
        <v>118.83</v>
      </c>
      <c r="Q11" s="37">
        <v>39.090000000000003</v>
      </c>
      <c r="R11" s="39">
        <v>0</v>
      </c>
      <c r="S11" s="39">
        <v>0</v>
      </c>
      <c r="T11" s="38">
        <f>SUMPRODUCT(LTA!J11:AN11,LTA!J$101:AN$101,LTA!J$103:AN$103)</f>
        <v>103.33</v>
      </c>
      <c r="U11" s="38">
        <f>SUMPRODUCT(LTA!J11:AN11,LTA!J$102:AN$102,LTA!J$103:AN$103)</f>
        <v>148.19999999999999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15.5</v>
      </c>
      <c r="Z11" s="35">
        <f>IEX!N11</f>
        <v>0</v>
      </c>
      <c r="AA11" s="76">
        <f>STOA!H11</f>
        <v>508.58</v>
      </c>
      <c r="AB11" s="76">
        <f>-STOA!N11</f>
        <v>0</v>
      </c>
      <c r="AC11">
        <f t="shared" si="0"/>
        <v>18.367684954524854</v>
      </c>
      <c r="AD11">
        <f t="shared" si="1"/>
        <v>2168.2614762984335</v>
      </c>
      <c r="AE11">
        <f>'IDT-1'!B11</f>
        <v>0</v>
      </c>
      <c r="AF11" s="25"/>
      <c r="AG11">
        <f t="shared" si="2"/>
        <v>2168.2614762984335</v>
      </c>
      <c r="AI11" s="35">
        <f>PXIL!H11</f>
        <v>0</v>
      </c>
      <c r="AJ11" s="35">
        <f>PXIL!N11</f>
        <v>0</v>
      </c>
      <c r="AK11" s="35">
        <f>RTM_IEX!H11</f>
        <v>165.68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12.213578324509498</v>
      </c>
      <c r="F12">
        <f>GT_Spot!P12</f>
        <v>0</v>
      </c>
      <c r="G12">
        <f>PPCL_NG!P12</f>
        <v>43.97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940.71603740946193</v>
      </c>
      <c r="P12" s="37">
        <v>118.83</v>
      </c>
      <c r="Q12" s="37">
        <v>39.090000000000003</v>
      </c>
      <c r="R12" s="39">
        <v>0</v>
      </c>
      <c r="S12" s="39">
        <v>0</v>
      </c>
      <c r="T12" s="38">
        <f>SUMPRODUCT(LTA!J12:AN12,LTA!J$101:AN$101,LTA!J$103:AN$103)</f>
        <v>103.33</v>
      </c>
      <c r="U12" s="38">
        <f>SUMPRODUCT(LTA!J12:AN12,LTA!J$102:AN$102,LTA!J$103:AN$103)</f>
        <v>148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508.58</v>
      </c>
      <c r="AB12" s="76">
        <f>-STOA!N12</f>
        <v>0</v>
      </c>
      <c r="AC12">
        <f t="shared" si="0"/>
        <v>18.216698772165358</v>
      </c>
      <c r="AD12">
        <f t="shared" si="1"/>
        <v>2150.437916961806</v>
      </c>
      <c r="AE12">
        <f>'IDT-1'!B12</f>
        <v>0</v>
      </c>
      <c r="AF12" s="25"/>
      <c r="AG12">
        <f t="shared" si="2"/>
        <v>2150.437916961806</v>
      </c>
      <c r="AI12" s="35">
        <f>PXIL!H12</f>
        <v>0</v>
      </c>
      <c r="AJ12" s="35">
        <f>PXIL!N12</f>
        <v>0</v>
      </c>
      <c r="AK12" s="35">
        <f>RTM_IEX!H12</f>
        <v>164.71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12.213578324509498</v>
      </c>
      <c r="F13">
        <f>GT_Spot!P13</f>
        <v>0</v>
      </c>
      <c r="G13">
        <f>PPCL_NG!P13</f>
        <v>43.97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935.34108197280204</v>
      </c>
      <c r="P13" s="37">
        <v>58.13000000000001</v>
      </c>
      <c r="Q13" s="37">
        <v>25.400000000000002</v>
      </c>
      <c r="R13" s="39">
        <v>0</v>
      </c>
      <c r="S13" s="39">
        <v>0</v>
      </c>
      <c r="T13" s="38">
        <f>SUMPRODUCT(LTA!J13:AN13,LTA!J$101:AN$101,LTA!J$103:AN$103)</f>
        <v>108.33</v>
      </c>
      <c r="U13" s="38">
        <f>SUMPRODUCT(LTA!J13:AN13,LTA!J$102:AN$102,LTA!J$103:AN$103)</f>
        <v>145.77000000000001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508.58</v>
      </c>
      <c r="AB13" s="76">
        <f>-STOA!N13</f>
        <v>0</v>
      </c>
      <c r="AC13">
        <f t="shared" si="0"/>
        <v>17.928117146497417</v>
      </c>
      <c r="AD13">
        <f t="shared" si="1"/>
        <v>2116.3715431508144</v>
      </c>
      <c r="AE13">
        <f>'IDT-1'!B13</f>
        <v>0</v>
      </c>
      <c r="AF13" s="25"/>
      <c r="AG13">
        <f t="shared" si="2"/>
        <v>2116.3715431508144</v>
      </c>
      <c r="AI13" s="35">
        <f>PXIL!H13</f>
        <v>0</v>
      </c>
      <c r="AJ13" s="35">
        <f>PXIL!N13</f>
        <v>0</v>
      </c>
      <c r="AK13" s="35">
        <f>RTM_IEX!H13</f>
        <v>207.35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12.213578324509498</v>
      </c>
      <c r="F14">
        <f>GT_Spot!P14</f>
        <v>0</v>
      </c>
      <c r="G14">
        <f>PPCL_NG!P14</f>
        <v>43.97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934.58986390849873</v>
      </c>
      <c r="P14" s="37">
        <v>58.13000000000001</v>
      </c>
      <c r="Q14" s="37">
        <v>25.400000000000002</v>
      </c>
      <c r="R14" s="39">
        <v>0</v>
      </c>
      <c r="S14" s="39">
        <v>0</v>
      </c>
      <c r="T14" s="38">
        <f>SUMPRODUCT(LTA!J14:AN14,LTA!J$101:AN$101,LTA!J$103:AN$103)</f>
        <v>108.33</v>
      </c>
      <c r="U14" s="38">
        <f>SUMPRODUCT(LTA!J14:AN14,LTA!J$102:AN$102,LTA!J$103:AN$103)</f>
        <v>145.57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508.58</v>
      </c>
      <c r="AB14" s="76">
        <f>-STOA!N14</f>
        <v>0</v>
      </c>
      <c r="AC14">
        <f t="shared" si="0"/>
        <v>17.773546914757269</v>
      </c>
      <c r="AD14">
        <f t="shared" si="1"/>
        <v>2098.1248953182508</v>
      </c>
      <c r="AE14">
        <f>'IDT-1'!B14</f>
        <v>0</v>
      </c>
      <c r="AF14" s="25"/>
      <c r="AG14">
        <f t="shared" si="2"/>
        <v>2098.1248953182508</v>
      </c>
      <c r="AI14" s="35">
        <f>PXIL!H14</f>
        <v>0</v>
      </c>
      <c r="AJ14" s="35">
        <f>PXIL!N14</f>
        <v>0</v>
      </c>
      <c r="AK14" s="35">
        <f>RTM_IEX!H14</f>
        <v>189.9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12.213578324509498</v>
      </c>
      <c r="F15">
        <f>GT_Spot!P15</f>
        <v>0</v>
      </c>
      <c r="G15">
        <f>PPCL_NG!P15</f>
        <v>43.97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1038.7256739867119</v>
      </c>
      <c r="P15" s="37">
        <v>118.83</v>
      </c>
      <c r="Q15" s="37">
        <v>39.090000000000003</v>
      </c>
      <c r="R15" s="39">
        <v>0</v>
      </c>
      <c r="S15" s="39">
        <v>0</v>
      </c>
      <c r="T15" s="38">
        <f>SUMPRODUCT(LTA!J15:AN15,LTA!J$101:AN$101,LTA!J$103:AN$103)</f>
        <v>113.99</v>
      </c>
      <c r="U15" s="38">
        <f>SUMPRODUCT(LTA!J15:AN15,LTA!J$102:AN$102,LTA!J$103:AN$103)</f>
        <v>140.37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469.82</v>
      </c>
      <c r="AB15" s="76">
        <f>-STOA!N15</f>
        <v>0</v>
      </c>
      <c r="AC15">
        <f t="shared" si="0"/>
        <v>17.462039719414257</v>
      </c>
      <c r="AD15">
        <f t="shared" si="1"/>
        <v>2061.3522125918071</v>
      </c>
      <c r="AE15">
        <f>'IDT-1'!B15</f>
        <v>0</v>
      </c>
      <c r="AF15" s="25"/>
      <c r="AG15">
        <f t="shared" si="2"/>
        <v>2061.3522125918071</v>
      </c>
      <c r="AI15" s="35">
        <f>PXIL!H15</f>
        <v>0</v>
      </c>
      <c r="AJ15" s="35">
        <f>PXIL!N15</f>
        <v>0</v>
      </c>
      <c r="AK15" s="35">
        <f>RTM_IEX!H15</f>
        <v>12.59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12.213578324509498</v>
      </c>
      <c r="F16">
        <f>GT_Spot!P16</f>
        <v>0</v>
      </c>
      <c r="G16">
        <f>PPCL_NG!P16</f>
        <v>43.97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1102.5137139867118</v>
      </c>
      <c r="P16" s="37">
        <v>118.83</v>
      </c>
      <c r="Q16" s="37">
        <v>39.090000000000003</v>
      </c>
      <c r="R16" s="39">
        <v>0</v>
      </c>
      <c r="S16" s="39">
        <v>0</v>
      </c>
      <c r="T16" s="38">
        <f>SUMPRODUCT(LTA!J16:AN16,LTA!J$101:AN$101,LTA!J$103:AN$103)</f>
        <v>113.99</v>
      </c>
      <c r="U16" s="38">
        <f>SUMPRODUCT(LTA!J16:AN16,LTA!J$102:AN$102,LTA!J$103:AN$103)</f>
        <v>139.97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469.82</v>
      </c>
      <c r="AB16" s="76">
        <f>-STOA!N16</f>
        <v>0</v>
      </c>
      <c r="AC16">
        <f t="shared" si="0"/>
        <v>18.236060722134706</v>
      </c>
      <c r="AD16">
        <f t="shared" si="1"/>
        <v>2070.3762315890863</v>
      </c>
      <c r="AE16">
        <f>'IDT-1'!B16</f>
        <v>0</v>
      </c>
      <c r="AF16" s="25"/>
      <c r="AG16">
        <f t="shared" si="2"/>
        <v>2070.3762315890863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-41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12.213578324509498</v>
      </c>
      <c r="F17">
        <f>GT_Spot!P17</f>
        <v>0</v>
      </c>
      <c r="G17">
        <f>PPCL_NG!P17</f>
        <v>43.97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1061.9418819867119</v>
      </c>
      <c r="P17" s="37">
        <v>118.83</v>
      </c>
      <c r="Q17" s="37">
        <v>39.090000000000003</v>
      </c>
      <c r="R17" s="39">
        <v>0</v>
      </c>
      <c r="S17" s="39">
        <v>0</v>
      </c>
      <c r="T17" s="38">
        <f>SUMPRODUCT(LTA!J17:AN17,LTA!J$101:AN$101,LTA!J$103:AN$103)</f>
        <v>49.989999999999995</v>
      </c>
      <c r="U17" s="38">
        <f>SUMPRODUCT(LTA!J17:AN17,LTA!J$102:AN$102,LTA!J$103:AN$103)</f>
        <v>139.37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469.82</v>
      </c>
      <c r="AB17" s="76">
        <f>-STOA!N17</f>
        <v>0</v>
      </c>
      <c r="AC17">
        <f t="shared" si="0"/>
        <v>17.623694380531159</v>
      </c>
      <c r="AD17">
        <f t="shared" si="1"/>
        <v>1933.8167659306903</v>
      </c>
      <c r="AE17">
        <f>'IDT-1'!B17</f>
        <v>0</v>
      </c>
      <c r="AF17" s="25"/>
      <c r="AG17">
        <f t="shared" si="2"/>
        <v>1933.8167659306903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-73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12.213578324509498</v>
      </c>
      <c r="F18">
        <f>GT_Spot!P18</f>
        <v>0</v>
      </c>
      <c r="G18">
        <f>PPCL_NG!P18</f>
        <v>43.97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1006.517761986712</v>
      </c>
      <c r="P18" s="37">
        <v>118.83</v>
      </c>
      <c r="Q18" s="37">
        <v>39.090000000000003</v>
      </c>
      <c r="R18" s="39">
        <v>0</v>
      </c>
      <c r="S18" s="39">
        <v>0</v>
      </c>
      <c r="T18" s="38">
        <f>SUMPRODUCT(LTA!J18:AN18,LTA!J$101:AN$101,LTA!J$103:AN$103)</f>
        <v>49.989999999999995</v>
      </c>
      <c r="U18" s="38">
        <f>SUMPRODUCT(LTA!J18:AN18,LTA!J$102:AN$102,LTA!J$103:AN$103)</f>
        <v>138.97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469.82</v>
      </c>
      <c r="AB18" s="76">
        <f>-STOA!N18</f>
        <v>0</v>
      </c>
      <c r="AC18">
        <f t="shared" si="0"/>
        <v>16.79051199036093</v>
      </c>
      <c r="AD18">
        <f t="shared" si="1"/>
        <v>1921.8258283208604</v>
      </c>
      <c r="AE18">
        <f>'IDT-1'!B18</f>
        <v>0</v>
      </c>
      <c r="AF18" s="25"/>
      <c r="AG18">
        <f t="shared" si="2"/>
        <v>1921.8258283208604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-30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12.213578324509498</v>
      </c>
      <c r="F19">
        <f>GT_Spot!P19</f>
        <v>0</v>
      </c>
      <c r="G19">
        <f>PPCL_NG!P19</f>
        <v>43.97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965.22944998671198</v>
      </c>
      <c r="P19" s="37">
        <v>118.83</v>
      </c>
      <c r="Q19" s="37">
        <v>39.090000000000003</v>
      </c>
      <c r="R19" s="39">
        <v>0</v>
      </c>
      <c r="S19" s="39">
        <v>0</v>
      </c>
      <c r="T19" s="38">
        <f>SUMPRODUCT(LTA!J19:AN19,LTA!J$101:AN$101,LTA!J$103:AN$103)</f>
        <v>49.989999999999995</v>
      </c>
      <c r="U19" s="38">
        <f>SUMPRODUCT(LTA!J19:AN19,LTA!J$102:AN$102,LTA!J$103:AN$103)</f>
        <v>131.76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469.77</v>
      </c>
      <c r="AB19" s="76">
        <f>-STOA!N19</f>
        <v>0</v>
      </c>
      <c r="AC19">
        <f t="shared" si="0"/>
        <v>16.844839437814258</v>
      </c>
      <c r="AD19">
        <f t="shared" si="1"/>
        <v>1988.493188873407</v>
      </c>
      <c r="AE19">
        <f>'IDT-1'!B19</f>
        <v>0</v>
      </c>
      <c r="AF19" s="25"/>
      <c r="AG19">
        <f t="shared" si="2"/>
        <v>1988.493188873407</v>
      </c>
      <c r="AI19" s="35">
        <f>PXIL!H19</f>
        <v>0</v>
      </c>
      <c r="AJ19" s="35">
        <f>PXIL!N19</f>
        <v>0</v>
      </c>
      <c r="AK19" s="35">
        <f>RTM_IEX!H19</f>
        <v>85.27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12.213578324509498</v>
      </c>
      <c r="F20">
        <f>GT_Spot!P20</f>
        <v>0</v>
      </c>
      <c r="G20">
        <f>PPCL_NG!P20</f>
        <v>43.97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965.18992198671197</v>
      </c>
      <c r="P20" s="37">
        <v>118.83</v>
      </c>
      <c r="Q20" s="37">
        <v>39.090000000000003</v>
      </c>
      <c r="R20" s="39">
        <v>0</v>
      </c>
      <c r="S20" s="39">
        <v>0</v>
      </c>
      <c r="T20" s="38">
        <f>SUMPRODUCT(LTA!J20:AN20,LTA!J$101:AN$101,LTA!J$103:AN$103)</f>
        <v>49.989999999999995</v>
      </c>
      <c r="U20" s="38">
        <f>SUMPRODUCT(LTA!J20:AN20,LTA!J$102:AN$102,LTA!J$103:AN$103)</f>
        <v>131.76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469.77</v>
      </c>
      <c r="AB20" s="76">
        <f>-STOA!N20</f>
        <v>0</v>
      </c>
      <c r="AC20">
        <f t="shared" si="0"/>
        <v>16.844423402614257</v>
      </c>
      <c r="AD20">
        <f t="shared" si="1"/>
        <v>1988.444076908607</v>
      </c>
      <c r="AE20">
        <f>'IDT-1'!B20</f>
        <v>0</v>
      </c>
      <c r="AF20" s="25"/>
      <c r="AG20">
        <f t="shared" si="2"/>
        <v>1988.444076908607</v>
      </c>
      <c r="AI20" s="35">
        <f>PXIL!H20</f>
        <v>0</v>
      </c>
      <c r="AJ20" s="35">
        <f>PXIL!N20</f>
        <v>0</v>
      </c>
      <c r="AK20" s="35">
        <f>RTM_IEX!H20</f>
        <v>85.26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12.213578324509498</v>
      </c>
      <c r="F21">
        <f>GT_Spot!P21</f>
        <v>0</v>
      </c>
      <c r="G21">
        <f>PPCL_NG!P21</f>
        <v>43.97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960.77195844126436</v>
      </c>
      <c r="P21" s="37">
        <v>118.83</v>
      </c>
      <c r="Q21" s="37">
        <v>39.090000000000003</v>
      </c>
      <c r="R21" s="39">
        <v>0</v>
      </c>
      <c r="S21" s="39">
        <v>0</v>
      </c>
      <c r="T21" s="38">
        <f>SUMPRODUCT(LTA!J21:AN21,LTA!J$101:AN$101,LTA!J$103:AN$103)</f>
        <v>49.989999999999995</v>
      </c>
      <c r="U21" s="38">
        <f>SUMPRODUCT(LTA!J21:AN21,LTA!J$102:AN$102,LTA!J$103:AN$103)</f>
        <v>124.26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469.77</v>
      </c>
      <c r="AB21" s="76">
        <f>-STOA!N21</f>
        <v>0</v>
      </c>
      <c r="AC21">
        <f t="shared" si="0"/>
        <v>16.752460508832499</v>
      </c>
      <c r="AD21">
        <f t="shared" si="1"/>
        <v>1977.5880762569413</v>
      </c>
      <c r="AE21">
        <f>'IDT-1'!B21</f>
        <v>0</v>
      </c>
      <c r="AF21" s="25"/>
      <c r="AG21">
        <f t="shared" si="2"/>
        <v>1977.5880762569413</v>
      </c>
      <c r="AI21" s="35">
        <f>PXIL!H21</f>
        <v>0</v>
      </c>
      <c r="AJ21" s="35">
        <f>PXIL!N21</f>
        <v>0</v>
      </c>
      <c r="AK21" s="35">
        <f>RTM_IEX!H21</f>
        <v>86.23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12.213578324509498</v>
      </c>
      <c r="F22">
        <f>GT_Spot!P22</f>
        <v>0</v>
      </c>
      <c r="G22">
        <f>PPCL_NG!P22</f>
        <v>43.97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960.55675044126428</v>
      </c>
      <c r="P22" s="37">
        <v>118.83</v>
      </c>
      <c r="Q22" s="37">
        <v>39.090000000000003</v>
      </c>
      <c r="R22" s="39">
        <v>0</v>
      </c>
      <c r="S22" s="39">
        <v>0</v>
      </c>
      <c r="T22" s="38">
        <f>SUMPRODUCT(LTA!J22:AN22,LTA!J$101:AN$101,LTA!J$103:AN$103)</f>
        <v>49.989999999999995</v>
      </c>
      <c r="U22" s="38">
        <f>SUMPRODUCT(LTA!J22:AN22,LTA!J$102:AN$102,LTA!J$103:AN$103)</f>
        <v>125.26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469.77</v>
      </c>
      <c r="AB22" s="76">
        <f>-STOA!N22</f>
        <v>0</v>
      </c>
      <c r="AC22">
        <f t="shared" si="0"/>
        <v>16.7265447616325</v>
      </c>
      <c r="AD22">
        <f t="shared" si="1"/>
        <v>1974.528784004141</v>
      </c>
      <c r="AE22">
        <f>'IDT-1'!B22</f>
        <v>0</v>
      </c>
      <c r="AF22" s="25"/>
      <c r="AG22">
        <f t="shared" si="2"/>
        <v>1974.528784004141</v>
      </c>
      <c r="AI22" s="35">
        <f>PXIL!H22</f>
        <v>0</v>
      </c>
      <c r="AJ22" s="35">
        <f>PXIL!N22</f>
        <v>0</v>
      </c>
      <c r="AK22" s="35">
        <f>RTM_IEX!H22</f>
        <v>82.36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12.213578324509498</v>
      </c>
      <c r="F23">
        <f>GT_Spot!P23</f>
        <v>0</v>
      </c>
      <c r="G23">
        <f>PPCL_NG!P23</f>
        <v>43.682836547827776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955.3091371341136</v>
      </c>
      <c r="P23" s="37">
        <v>118.83</v>
      </c>
      <c r="Q23" s="37">
        <v>39.090000000000003</v>
      </c>
      <c r="R23" s="39">
        <v>0</v>
      </c>
      <c r="S23" s="39">
        <v>0</v>
      </c>
      <c r="T23" s="38">
        <f>SUMPRODUCT(LTA!J23:AN23,LTA!J$101:AN$101,LTA!J$103:AN$103)</f>
        <v>44.99</v>
      </c>
      <c r="U23" s="38">
        <f>SUMPRODUCT(LTA!J23:AN23,LTA!J$102:AN$102,LTA!J$103:AN$103)</f>
        <v>125.76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469.77</v>
      </c>
      <c r="AB23" s="76">
        <f>-STOA!N23</f>
        <v>0</v>
      </c>
      <c r="AC23">
        <f t="shared" si="0"/>
        <v>16.284076636854184</v>
      </c>
      <c r="AD23">
        <f t="shared" si="1"/>
        <v>1922.2964753695965</v>
      </c>
      <c r="AE23">
        <f>'IDT-1'!B23</f>
        <v>0</v>
      </c>
      <c r="AF23" s="25"/>
      <c r="AG23">
        <f t="shared" si="2"/>
        <v>1922.2964753695965</v>
      </c>
      <c r="AI23" s="35">
        <f>PXIL!H23</f>
        <v>0</v>
      </c>
      <c r="AJ23" s="35">
        <f>PXIL!N23</f>
        <v>0</v>
      </c>
      <c r="AK23" s="35">
        <f>RTM_IEX!H23</f>
        <v>39.72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12.213578324509498</v>
      </c>
      <c r="F24">
        <f>GT_Spot!P24</f>
        <v>0</v>
      </c>
      <c r="G24">
        <f>PPCL_NG!P24</f>
        <v>43.682836547827776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955.25643313411354</v>
      </c>
      <c r="P24" s="37">
        <v>118.83</v>
      </c>
      <c r="Q24" s="37">
        <v>39.090000000000003</v>
      </c>
      <c r="R24" s="39">
        <v>0</v>
      </c>
      <c r="S24" s="39">
        <v>0</v>
      </c>
      <c r="T24" s="38">
        <f>SUMPRODUCT(LTA!J24:AN24,LTA!J$101:AN$101,LTA!J$103:AN$103)</f>
        <v>44.99</v>
      </c>
      <c r="U24" s="38">
        <f>SUMPRODUCT(LTA!J24:AN24,LTA!J$102:AN$102,LTA!J$103:AN$103)</f>
        <v>126.26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469.77</v>
      </c>
      <c r="AB24" s="76">
        <f>-STOA!N24</f>
        <v>0</v>
      </c>
      <c r="AC24">
        <f t="shared" si="0"/>
        <v>16.222733923254186</v>
      </c>
      <c r="AD24">
        <f t="shared" si="1"/>
        <v>1915.0551140831965</v>
      </c>
      <c r="AE24">
        <f>'IDT-1'!B24</f>
        <v>0</v>
      </c>
      <c r="AF24" s="25"/>
      <c r="AG24">
        <f t="shared" si="2"/>
        <v>1915.0551140831965</v>
      </c>
      <c r="AI24" s="35">
        <f>PXIL!H24</f>
        <v>0</v>
      </c>
      <c r="AJ24" s="35">
        <f>PXIL!N24</f>
        <v>0</v>
      </c>
      <c r="AK24" s="35">
        <f>RTM_IEX!H24</f>
        <v>31.97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12.213578324509498</v>
      </c>
      <c r="F25">
        <f>GT_Spot!P25</f>
        <v>0</v>
      </c>
      <c r="G25">
        <f>PPCL_NG!P25</f>
        <v>43.682836547827776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954.77210840617795</v>
      </c>
      <c r="P25" s="37">
        <v>118.83</v>
      </c>
      <c r="Q25" s="37">
        <v>39.090000000000003</v>
      </c>
      <c r="R25" s="39">
        <v>0</v>
      </c>
      <c r="S25" s="39">
        <v>0</v>
      </c>
      <c r="T25" s="38">
        <f>SUMPRODUCT(LTA!J25:AN25,LTA!J$101:AN$101,LTA!J$103:AN$103)</f>
        <v>31.66</v>
      </c>
      <c r="U25" s="38">
        <f>SUMPRODUCT(LTA!J25:AN25,LTA!J$102:AN$102,LTA!J$103:AN$103)</f>
        <v>126.76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469.77</v>
      </c>
      <c r="AB25" s="76">
        <f>-STOA!N25</f>
        <v>0</v>
      </c>
      <c r="AC25">
        <f t="shared" si="0"/>
        <v>16.371377595539524</v>
      </c>
      <c r="AD25">
        <f t="shared" si="1"/>
        <v>1932.6021456829756</v>
      </c>
      <c r="AE25">
        <f>'IDT-1'!B25</f>
        <v>0</v>
      </c>
      <c r="AF25" s="25"/>
      <c r="AG25">
        <f t="shared" si="2"/>
        <v>1932.6021456829756</v>
      </c>
      <c r="AI25" s="35">
        <f>PXIL!H25</f>
        <v>0</v>
      </c>
      <c r="AJ25" s="35">
        <f>PXIL!N25</f>
        <v>0</v>
      </c>
      <c r="AK25" s="35">
        <f>RTM_IEX!H25</f>
        <v>62.98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12.213578324509498</v>
      </c>
      <c r="F26">
        <f>GT_Spot!P26</f>
        <v>0</v>
      </c>
      <c r="G26">
        <f>PPCL_NG!P26</f>
        <v>43.682836547827776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961.63491065334722</v>
      </c>
      <c r="P26" s="37">
        <v>118.83</v>
      </c>
      <c r="Q26" s="37">
        <v>39.090000000000003</v>
      </c>
      <c r="R26" s="39">
        <v>0</v>
      </c>
      <c r="S26" s="39">
        <v>0</v>
      </c>
      <c r="T26" s="38">
        <f>SUMPRODUCT(LTA!J26:AN26,LTA!J$101:AN$101,LTA!J$103:AN$103)</f>
        <v>31.66</v>
      </c>
      <c r="U26" s="38">
        <f>SUMPRODUCT(LTA!J26:AN26,LTA!J$102:AN$102,LTA!J$103:AN$103)</f>
        <v>128.28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468.8</v>
      </c>
      <c r="AB26" s="76">
        <f>-STOA!N26</f>
        <v>0</v>
      </c>
      <c r="AC26">
        <f t="shared" si="0"/>
        <v>16.352249134415747</v>
      </c>
      <c r="AD26">
        <f t="shared" si="1"/>
        <v>1930.3440763912683</v>
      </c>
      <c r="AE26">
        <f>'IDT-1'!B26</f>
        <v>0</v>
      </c>
      <c r="AF26" s="25"/>
      <c r="AG26">
        <f t="shared" si="2"/>
        <v>1930.3440763912683</v>
      </c>
      <c r="AI26" s="35">
        <f>PXIL!H26</f>
        <v>0</v>
      </c>
      <c r="AJ26" s="35">
        <f>PXIL!N26</f>
        <v>0</v>
      </c>
      <c r="AK26" s="35">
        <f>RTM_IEX!H26</f>
        <v>53.29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12.213578324509498</v>
      </c>
      <c r="F27">
        <f>GT_Spot!P27</f>
        <v>0</v>
      </c>
      <c r="G27">
        <f>PPCL_NG!P27</f>
        <v>43.682836547827776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1031.3734963277398</v>
      </c>
      <c r="P27" s="37">
        <v>118.83</v>
      </c>
      <c r="Q27" s="37">
        <v>39.090000000000003</v>
      </c>
      <c r="R27" s="39">
        <v>11.054798089448544</v>
      </c>
      <c r="S27" s="39">
        <v>0</v>
      </c>
      <c r="T27" s="38">
        <f>SUMPRODUCT(LTA!J27:AN27,LTA!J$101:AN$101,LTA!J$103:AN$103)</f>
        <v>32.480000000000004</v>
      </c>
      <c r="U27" s="38">
        <f>SUMPRODUCT(LTA!J27:AN27,LTA!J$102:AN$102,LTA!J$103:AN$103)</f>
        <v>132.78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370.8</v>
      </c>
      <c r="AB27" s="76">
        <f>-STOA!N27</f>
        <v>0</v>
      </c>
      <c r="AC27">
        <f t="shared" si="0"/>
        <v>16.439637558032011</v>
      </c>
      <c r="AD27">
        <f t="shared" si="1"/>
        <v>1940.6600717314932</v>
      </c>
      <c r="AE27">
        <f>'IDT-1'!B27</f>
        <v>0</v>
      </c>
      <c r="AF27" s="25"/>
      <c r="AG27">
        <f t="shared" si="2"/>
        <v>1940.6600717314932</v>
      </c>
      <c r="AI27" s="35">
        <f>PXIL!H27</f>
        <v>0</v>
      </c>
      <c r="AJ27" s="35">
        <f>PXIL!N27</f>
        <v>0</v>
      </c>
      <c r="AK27" s="35">
        <f>RTM_IEX!H27</f>
        <v>75.58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13.222832980972516</v>
      </c>
      <c r="F28">
        <f>GT_Spot!P28</f>
        <v>0</v>
      </c>
      <c r="G28">
        <f>PPCL_NG!P28</f>
        <v>43.682836547827776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1056.1249067825161</v>
      </c>
      <c r="P28" s="37">
        <v>118.83</v>
      </c>
      <c r="Q28" s="37">
        <v>39.090000000000003</v>
      </c>
      <c r="R28" s="39">
        <v>18.860000000000003</v>
      </c>
      <c r="S28" s="39">
        <v>0</v>
      </c>
      <c r="T28" s="38">
        <f>SUMPRODUCT(LTA!J28:AN28,LTA!J$101:AN$101,LTA!J$103:AN$103)</f>
        <v>37.67</v>
      </c>
      <c r="U28" s="38">
        <f>SUMPRODUCT(LTA!J28:AN28,LTA!J$102:AN$102,LTA!J$103:AN$103)</f>
        <v>132.78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370.8</v>
      </c>
      <c r="AB28" s="76">
        <f>-STOA!N28</f>
        <v>0</v>
      </c>
      <c r="AC28">
        <f t="shared" si="0"/>
        <v>16.594246841015053</v>
      </c>
      <c r="AD28">
        <f t="shared" si="1"/>
        <v>1958.9113294703011</v>
      </c>
      <c r="AE28">
        <f>'IDT-1'!B28</f>
        <v>0</v>
      </c>
      <c r="AF28" s="25"/>
      <c r="AG28">
        <f t="shared" si="2"/>
        <v>1958.9113294703011</v>
      </c>
      <c r="AI28" s="35">
        <f>PXIL!H28</f>
        <v>0</v>
      </c>
      <c r="AJ28" s="35">
        <f>PXIL!N28</f>
        <v>0</v>
      </c>
      <c r="AK28" s="35">
        <f>RTM_IEX!H28</f>
        <v>55.23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13.222832980972516</v>
      </c>
      <c r="F29">
        <f>GT_Spot!P29</f>
        <v>0</v>
      </c>
      <c r="G29">
        <f>PPCL_NG!P29</f>
        <v>43.682836547827776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1041.572127944791</v>
      </c>
      <c r="P29" s="37">
        <v>118.83</v>
      </c>
      <c r="Q29" s="37">
        <v>39.090000000000003</v>
      </c>
      <c r="R29" s="39">
        <v>27.99</v>
      </c>
      <c r="S29" s="39">
        <v>0</v>
      </c>
      <c r="T29" s="38">
        <f>SUMPRODUCT(LTA!J29:AN29,LTA!J$101:AN$101,LTA!J$103:AN$103)</f>
        <v>45.05</v>
      </c>
      <c r="U29" s="38">
        <f>SUMPRODUCT(LTA!J29:AN29,LTA!J$102:AN$102,LTA!J$103:AN$103)</f>
        <v>133.28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370.8</v>
      </c>
      <c r="AB29" s="76">
        <f>-STOA!N29</f>
        <v>0</v>
      </c>
      <c r="AC29">
        <f t="shared" si="0"/>
        <v>16.565999498778162</v>
      </c>
      <c r="AD29">
        <f t="shared" si="1"/>
        <v>1955.576797974813</v>
      </c>
      <c r="AE29">
        <f>'IDT-1'!B29</f>
        <v>0</v>
      </c>
      <c r="AF29" s="25"/>
      <c r="AG29">
        <f t="shared" si="2"/>
        <v>1955.576797974813</v>
      </c>
      <c r="AI29" s="35">
        <f>PXIL!H29</f>
        <v>0</v>
      </c>
      <c r="AJ29" s="35">
        <f>PXIL!N29</f>
        <v>0</v>
      </c>
      <c r="AK29" s="35">
        <f>RTM_IEX!H29</f>
        <v>49.41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13.222832980972516</v>
      </c>
      <c r="F30">
        <f>GT_Spot!P30</f>
        <v>0</v>
      </c>
      <c r="G30">
        <f>PPCL_NG!P30</f>
        <v>43.682836547827776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1010.9735000980311</v>
      </c>
      <c r="P30" s="37">
        <v>118.83</v>
      </c>
      <c r="Q30" s="37">
        <v>39.090000000000003</v>
      </c>
      <c r="R30" s="39">
        <v>38.125220007521634</v>
      </c>
      <c r="S30" s="39">
        <v>0</v>
      </c>
      <c r="T30" s="38">
        <f>SUMPRODUCT(LTA!J30:AN30,LTA!J$101:AN$101,LTA!J$103:AN$103)</f>
        <v>58.13</v>
      </c>
      <c r="U30" s="38">
        <f>SUMPRODUCT(LTA!J30:AN30,LTA!J$102:AN$102,LTA!J$103:AN$103)</f>
        <v>132.88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370.8</v>
      </c>
      <c r="AB30" s="76">
        <f>-STOA!N30</f>
        <v>0</v>
      </c>
      <c r="AC30">
        <f t="shared" si="0"/>
        <v>16.533210872928564</v>
      </c>
      <c r="AD30">
        <f t="shared" si="1"/>
        <v>1951.7061787614246</v>
      </c>
      <c r="AE30">
        <f>'IDT-1'!B30</f>
        <v>0</v>
      </c>
      <c r="AF30" s="25"/>
      <c r="AG30">
        <f t="shared" si="2"/>
        <v>1951.7061787614246</v>
      </c>
      <c r="AI30" s="35">
        <f>PXIL!H30</f>
        <v>0</v>
      </c>
      <c r="AJ30" s="35">
        <f>PXIL!N30</f>
        <v>0</v>
      </c>
      <c r="AK30" s="35">
        <f>RTM_IEX!H30</f>
        <v>53.29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13.937555753791257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980.83773311361017</v>
      </c>
      <c r="P31" s="37">
        <v>118.83</v>
      </c>
      <c r="Q31" s="37">
        <v>39.090000000000003</v>
      </c>
      <c r="R31" s="39">
        <v>40.47</v>
      </c>
      <c r="S31" s="39">
        <v>0</v>
      </c>
      <c r="T31" s="38">
        <f>SUMPRODUCT(LTA!J31:AN31,LTA!J$101:AN$101,LTA!J$103:AN$103)</f>
        <v>76.260000000000005</v>
      </c>
      <c r="U31" s="38">
        <f>SUMPRODUCT(LTA!J31:AN31,LTA!J$102:AN$102,LTA!J$103:AN$103)</f>
        <v>133.4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370.9</v>
      </c>
      <c r="AB31" s="76">
        <f>-STOA!N31</f>
        <v>0</v>
      </c>
      <c r="AC31">
        <f t="shared" si="0"/>
        <v>16.010906426486169</v>
      </c>
      <c r="AD31">
        <f t="shared" si="1"/>
        <v>1890.049382440915</v>
      </c>
      <c r="AE31">
        <f>'IDT-1'!B31</f>
        <v>0</v>
      </c>
      <c r="AF31" s="25"/>
      <c r="AG31">
        <f t="shared" si="2"/>
        <v>1890.049382440915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13.937555753791257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954.0040859241883</v>
      </c>
      <c r="P32" s="37">
        <v>118.83</v>
      </c>
      <c r="Q32" s="37">
        <v>39.090000000000003</v>
      </c>
      <c r="R32" s="39">
        <v>44.71</v>
      </c>
      <c r="S32" s="39">
        <v>0</v>
      </c>
      <c r="T32" s="38">
        <f>SUMPRODUCT(LTA!J32:AN32,LTA!J$101:AN$101,LTA!J$103:AN$103)</f>
        <v>92.55</v>
      </c>
      <c r="U32" s="38">
        <f>SUMPRODUCT(LTA!J32:AN32,LTA!J$102:AN$102,LTA!J$103:AN$103)</f>
        <v>133.6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370.9</v>
      </c>
      <c r="AB32" s="76">
        <f>-STOA!N32</f>
        <v>0</v>
      </c>
      <c r="AC32">
        <f t="shared" si="0"/>
        <v>15.959635790095026</v>
      </c>
      <c r="AD32">
        <f t="shared" si="1"/>
        <v>1883.9970058878844</v>
      </c>
      <c r="AE32">
        <f>'IDT-1'!B32</f>
        <v>0</v>
      </c>
      <c r="AF32" s="25"/>
      <c r="AG32">
        <f t="shared" si="2"/>
        <v>1883.9970058878844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13.937555753791257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921.75466452187982</v>
      </c>
      <c r="P33" s="37">
        <v>118.83</v>
      </c>
      <c r="Q33" s="37">
        <v>39.090000000000003</v>
      </c>
      <c r="R33" s="39">
        <v>47.5</v>
      </c>
      <c r="S33" s="39">
        <v>0</v>
      </c>
      <c r="T33" s="38">
        <f>SUMPRODUCT(LTA!J33:AN33,LTA!J$101:AN$101,LTA!J$103:AN$103)</f>
        <v>105.2</v>
      </c>
      <c r="U33" s="38">
        <f>SUMPRODUCT(LTA!J33:AN33,LTA!J$102:AN$102,LTA!J$103:AN$103)</f>
        <v>139.81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370.9</v>
      </c>
      <c r="AB33" s="76">
        <f>-STOA!N33</f>
        <v>0</v>
      </c>
      <c r="AC33">
        <f t="shared" si="0"/>
        <v>16.116264224337417</v>
      </c>
      <c r="AD33">
        <f t="shared" si="1"/>
        <v>1844.2409560513336</v>
      </c>
      <c r="AE33">
        <f>'IDT-1'!B33</f>
        <v>0</v>
      </c>
      <c r="AF33" s="25"/>
      <c r="AG33">
        <f t="shared" si="2"/>
        <v>1844.2409560513336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-29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13.937555753791257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915.32889314455269</v>
      </c>
      <c r="P34" s="37">
        <v>118.83</v>
      </c>
      <c r="Q34" s="37">
        <v>39.090000000000003</v>
      </c>
      <c r="R34" s="39">
        <v>47.5</v>
      </c>
      <c r="S34" s="39">
        <v>0</v>
      </c>
      <c r="T34" s="38">
        <f>SUMPRODUCT(LTA!J34:AN34,LTA!J$101:AN$101,LTA!J$103:AN$103)</f>
        <v>128.38999999999999</v>
      </c>
      <c r="U34" s="38">
        <f>SUMPRODUCT(LTA!J34:AN34,LTA!J$102:AN$102,LTA!J$103:AN$103)</f>
        <v>140.01000000000002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370.9</v>
      </c>
      <c r="AB34" s="76">
        <f>-STOA!N34</f>
        <v>0</v>
      </c>
      <c r="AC34">
        <f t="shared" si="0"/>
        <v>16.470542687890095</v>
      </c>
      <c r="AD34">
        <f t="shared" si="1"/>
        <v>1835.8509062104533</v>
      </c>
      <c r="AE34">
        <f>'IDT-1'!B34</f>
        <v>0</v>
      </c>
      <c r="AF34" s="25"/>
      <c r="AG34">
        <f t="shared" si="2"/>
        <v>1835.8509062104533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-54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13.937555753791257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913.53321158604467</v>
      </c>
      <c r="P35" s="37">
        <v>58.13000000000001</v>
      </c>
      <c r="Q35" s="37">
        <v>25.400000000000002</v>
      </c>
      <c r="R35" s="39">
        <v>47.5</v>
      </c>
      <c r="S35" s="39">
        <v>0</v>
      </c>
      <c r="T35" s="38">
        <f>SUMPRODUCT(LTA!J35:AN35,LTA!J$101:AN$101,LTA!J$103:AN$103)</f>
        <v>163.38</v>
      </c>
      <c r="U35" s="38">
        <f>SUMPRODUCT(LTA!J35:AN35,LTA!J$102:AN$102,LTA!J$103:AN$103)</f>
        <v>144.69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372.11</v>
      </c>
      <c r="AB35" s="76">
        <f>-STOA!N35</f>
        <v>0</v>
      </c>
      <c r="AC35">
        <f t="shared" si="0"/>
        <v>15.716532445654623</v>
      </c>
      <c r="AD35">
        <f t="shared" si="1"/>
        <v>1855.2992348941816</v>
      </c>
      <c r="AE35">
        <f>'IDT-1'!B35</f>
        <v>0</v>
      </c>
      <c r="AF35" s="25"/>
      <c r="AG35">
        <f t="shared" si="2"/>
        <v>1855.2992348941816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13.937555753791257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913.58152358604468</v>
      </c>
      <c r="P36" s="37">
        <v>58.13000000000001</v>
      </c>
      <c r="Q36" s="37">
        <v>25.400000000000002</v>
      </c>
      <c r="R36" s="39">
        <v>47.5</v>
      </c>
      <c r="S36" s="39">
        <v>0</v>
      </c>
      <c r="T36" s="38">
        <f>SUMPRODUCT(LTA!J36:AN36,LTA!J$101:AN$101,LTA!J$103:AN$103)</f>
        <v>197.84</v>
      </c>
      <c r="U36" s="38">
        <f>SUMPRODUCT(LTA!J36:AN36,LTA!J$102:AN$102,LTA!J$103:AN$103)</f>
        <v>144.88999999999999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372.11</v>
      </c>
      <c r="AB36" s="76">
        <f>-STOA!N36</f>
        <v>0</v>
      </c>
      <c r="AC36">
        <f t="shared" si="0"/>
        <v>16.008082266454625</v>
      </c>
      <c r="AD36">
        <f t="shared" si="1"/>
        <v>1889.7159970733817</v>
      </c>
      <c r="AE36">
        <f>'IDT-1'!B36</f>
        <v>0</v>
      </c>
      <c r="AF36" s="25"/>
      <c r="AG36">
        <f t="shared" si="2"/>
        <v>1889.7159970733817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13.493443627450981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917.28112668592792</v>
      </c>
      <c r="P37" s="37">
        <v>58.13000000000001</v>
      </c>
      <c r="Q37" s="37">
        <v>25.400000000000002</v>
      </c>
      <c r="R37" s="39">
        <v>47.5</v>
      </c>
      <c r="S37" s="39">
        <v>0</v>
      </c>
      <c r="T37" s="38">
        <f>SUMPRODUCT(LTA!J37:AN37,LTA!J$101:AN$101,LTA!J$103:AN$103)</f>
        <v>226.95999999999998</v>
      </c>
      <c r="U37" s="38">
        <f>SUMPRODUCT(LTA!J37:AN37,LTA!J$102:AN$102,LTA!J$103:AN$103)</f>
        <v>146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372.11</v>
      </c>
      <c r="AB37" s="76">
        <f>-STOA!N37</f>
        <v>0</v>
      </c>
      <c r="AC37">
        <f t="shared" si="0"/>
        <v>16.560437437828831</v>
      </c>
      <c r="AD37">
        <f t="shared" si="1"/>
        <v>1890.6491328755503</v>
      </c>
      <c r="AE37">
        <f>'IDT-1'!B37</f>
        <v>0</v>
      </c>
      <c r="AF37" s="25"/>
      <c r="AG37">
        <f t="shared" si="2"/>
        <v>1890.6491328755503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-32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13.493443627450981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917.61497855190976</v>
      </c>
      <c r="P38" s="37">
        <v>58.13000000000001</v>
      </c>
      <c r="Q38" s="37">
        <v>25.400000000000002</v>
      </c>
      <c r="R38" s="39">
        <v>47.5</v>
      </c>
      <c r="S38" s="39">
        <v>0</v>
      </c>
      <c r="T38" s="38">
        <f>SUMPRODUCT(LTA!J38:AN38,LTA!J$101:AN$101,LTA!J$103:AN$103)</f>
        <v>252.79999999999998</v>
      </c>
      <c r="U38" s="38">
        <f>SUMPRODUCT(LTA!J38:AN38,LTA!J$102:AN$102,LTA!J$103:AN$103)</f>
        <v>145.38999999999999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373.08</v>
      </c>
      <c r="AB38" s="76">
        <f>-STOA!N38</f>
        <v>0</v>
      </c>
      <c r="AC38">
        <f t="shared" si="0"/>
        <v>16.834148739852417</v>
      </c>
      <c r="AD38">
        <f t="shared" si="1"/>
        <v>1910.9092734395085</v>
      </c>
      <c r="AE38">
        <f>'IDT-1'!B38</f>
        <v>0</v>
      </c>
      <c r="AF38" s="25"/>
      <c r="AG38">
        <f t="shared" si="2"/>
        <v>1910.9092734395085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-38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13.369270833333331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873.93062624051186</v>
      </c>
      <c r="P39" s="37">
        <v>58.13000000000001</v>
      </c>
      <c r="Q39" s="37">
        <v>25.400000000000002</v>
      </c>
      <c r="R39" s="39">
        <v>47.5</v>
      </c>
      <c r="S39" s="39">
        <v>0</v>
      </c>
      <c r="T39" s="38">
        <f>SUMPRODUCT(LTA!J39:AN39,LTA!J$101:AN$101,LTA!J$103:AN$103)</f>
        <v>232.5</v>
      </c>
      <c r="U39" s="38">
        <f>SUMPRODUCT(LTA!J39:AN39,LTA!J$102:AN$102,LTA!J$103:AN$103)</f>
        <v>141.79000000000002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373.08</v>
      </c>
      <c r="AB39" s="76">
        <f>-STOA!N39</f>
        <v>0</v>
      </c>
      <c r="AC39">
        <f t="shared" si="0"/>
        <v>16.407425135420301</v>
      </c>
      <c r="AD39">
        <f t="shared" si="1"/>
        <v>1936.8574719384251</v>
      </c>
      <c r="AE39">
        <f>'IDT-1'!B39</f>
        <v>0</v>
      </c>
      <c r="AF39" s="25"/>
      <c r="AG39">
        <f t="shared" si="2"/>
        <v>1936.8574719384251</v>
      </c>
      <c r="AI39" s="35">
        <f>PXIL!H39</f>
        <v>0</v>
      </c>
      <c r="AJ39" s="35">
        <f>PXIL!N39</f>
        <v>0</v>
      </c>
      <c r="AK39" s="35">
        <f>RTM_IEX!H39</f>
        <v>55.23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13.369270833333331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869.29491449517809</v>
      </c>
      <c r="P40" s="37">
        <v>58.13000000000001</v>
      </c>
      <c r="Q40" s="37">
        <v>25.400000000000002</v>
      </c>
      <c r="R40" s="39">
        <v>47.5</v>
      </c>
      <c r="S40" s="39">
        <v>0</v>
      </c>
      <c r="T40" s="38">
        <f>SUMPRODUCT(LTA!J40:AN40,LTA!J$101:AN$101,LTA!J$103:AN$103)</f>
        <v>248.62</v>
      </c>
      <c r="U40" s="38">
        <f>SUMPRODUCT(LTA!J40:AN40,LTA!J$102:AN$102,LTA!J$103:AN$103)</f>
        <v>141.18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375.02</v>
      </c>
      <c r="AB40" s="76">
        <f>-STOA!N40</f>
        <v>0</v>
      </c>
      <c r="AC40">
        <f t="shared" si="0"/>
        <v>16.710449156759498</v>
      </c>
      <c r="AD40">
        <f t="shared" si="1"/>
        <v>1972.6287361717521</v>
      </c>
      <c r="AE40">
        <f>'IDT-1'!B40</f>
        <v>0</v>
      </c>
      <c r="AF40" s="25"/>
      <c r="AG40">
        <f t="shared" si="2"/>
        <v>1972.6287361717521</v>
      </c>
      <c r="AI40" s="35">
        <f>PXIL!H40</f>
        <v>0</v>
      </c>
      <c r="AJ40" s="35">
        <f>PXIL!N40</f>
        <v>0</v>
      </c>
      <c r="AK40" s="35">
        <f>RTM_IEX!H40</f>
        <v>78.489999999999995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13.369270833333331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906.66161150783648</v>
      </c>
      <c r="P41" s="37">
        <v>58.13000000000001</v>
      </c>
      <c r="Q41" s="37">
        <v>25.400000000000002</v>
      </c>
      <c r="R41" s="39">
        <v>47.5</v>
      </c>
      <c r="S41" s="39">
        <v>0</v>
      </c>
      <c r="T41" s="38">
        <f>SUMPRODUCT(LTA!J41:AN41,LTA!J$101:AN$101,LTA!J$103:AN$103)</f>
        <v>257.40999999999997</v>
      </c>
      <c r="U41" s="38">
        <f>SUMPRODUCT(LTA!J41:AN41,LTA!J$102:AN$102,LTA!J$103:AN$103)</f>
        <v>141.38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375.02</v>
      </c>
      <c r="AB41" s="76">
        <f>-STOA!N41</f>
        <v>0</v>
      </c>
      <c r="AC41">
        <f t="shared" si="0"/>
        <v>17.368393411665824</v>
      </c>
      <c r="AD41">
        <f t="shared" si="1"/>
        <v>2050.2974889295042</v>
      </c>
      <c r="AE41">
        <f>'IDT-1'!B41</f>
        <v>0</v>
      </c>
      <c r="AF41" s="25"/>
      <c r="AG41">
        <f t="shared" si="2"/>
        <v>2050.2974889295042</v>
      </c>
      <c r="AI41" s="35">
        <f>PXIL!H41</f>
        <v>0</v>
      </c>
      <c r="AJ41" s="35">
        <f>PXIL!N41</f>
        <v>0</v>
      </c>
      <c r="AK41" s="35">
        <f>RTM_IEX!H41</f>
        <v>110.46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13.369270833333331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906.64843550783644</v>
      </c>
      <c r="P42" s="37">
        <v>58.13000000000001</v>
      </c>
      <c r="Q42" s="37">
        <v>25.400000000000002</v>
      </c>
      <c r="R42" s="39">
        <v>47.5</v>
      </c>
      <c r="S42" s="39">
        <v>0</v>
      </c>
      <c r="T42" s="38">
        <f>SUMPRODUCT(LTA!J42:AN42,LTA!J$101:AN$101,LTA!J$103:AN$103)</f>
        <v>275.61</v>
      </c>
      <c r="U42" s="38">
        <f>SUMPRODUCT(LTA!J42:AN42,LTA!J$102:AN$102,LTA!J$103:AN$103)</f>
        <v>141.78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375.02</v>
      </c>
      <c r="AB42" s="76">
        <f>-STOA!N42</f>
        <v>0</v>
      </c>
      <c r="AC42">
        <f t="shared" si="0"/>
        <v>17.736118733265826</v>
      </c>
      <c r="AD42">
        <f t="shared" si="1"/>
        <v>2093.7065876079041</v>
      </c>
      <c r="AE42">
        <f>'IDT-1'!B42</f>
        <v>0</v>
      </c>
      <c r="AF42" s="25"/>
      <c r="AG42">
        <f t="shared" si="2"/>
        <v>2093.7065876079041</v>
      </c>
      <c r="AI42" s="35">
        <f>PXIL!H42</f>
        <v>0</v>
      </c>
      <c r="AJ42" s="35">
        <f>PXIL!N42</f>
        <v>0</v>
      </c>
      <c r="AK42" s="35">
        <f>RTM_IEX!H42</f>
        <v>135.65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13.369270833333331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880.69973360047538</v>
      </c>
      <c r="P43" s="37">
        <v>58.13000000000001</v>
      </c>
      <c r="Q43" s="37">
        <v>25.400000000000002</v>
      </c>
      <c r="R43" s="39">
        <v>47.5</v>
      </c>
      <c r="S43" s="39">
        <v>0</v>
      </c>
      <c r="T43" s="38">
        <f>SUMPRODUCT(LTA!J43:AN43,LTA!J$101:AN$101,LTA!J$103:AN$103)</f>
        <v>284.02</v>
      </c>
      <c r="U43" s="38">
        <f>SUMPRODUCT(LTA!J43:AN43,LTA!J$102:AN$102,LTA!J$103:AN$103)</f>
        <v>142.18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375.02</v>
      </c>
      <c r="AB43" s="76">
        <f>-STOA!N43</f>
        <v>0</v>
      </c>
      <c r="AC43">
        <f t="shared" si="0"/>
        <v>17.909589637243993</v>
      </c>
      <c r="AD43">
        <f t="shared" si="1"/>
        <v>2114.1844147965649</v>
      </c>
      <c r="AE43">
        <f>'IDT-1'!B43</f>
        <v>0</v>
      </c>
      <c r="AF43" s="25"/>
      <c r="AG43">
        <f t="shared" si="2"/>
        <v>2114.1844147965649</v>
      </c>
      <c r="AI43" s="35">
        <f>PXIL!H43</f>
        <v>0</v>
      </c>
      <c r="AJ43" s="35">
        <f>PXIL!N43</f>
        <v>0</v>
      </c>
      <c r="AK43" s="35">
        <f>RTM_IEX!H43</f>
        <v>173.44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13.369270833333331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880.74804560047539</v>
      </c>
      <c r="P44" s="37">
        <v>58.13000000000001</v>
      </c>
      <c r="Q44" s="37">
        <v>25.400000000000002</v>
      </c>
      <c r="R44" s="39">
        <v>47.5</v>
      </c>
      <c r="S44" s="39">
        <v>0</v>
      </c>
      <c r="T44" s="38">
        <f>SUMPRODUCT(LTA!J44:AN44,LTA!J$101:AN$101,LTA!J$103:AN$103)</f>
        <v>293.55</v>
      </c>
      <c r="U44" s="38">
        <f>SUMPRODUCT(LTA!J44:AN44,LTA!J$102:AN$102,LTA!J$103:AN$103)</f>
        <v>140.97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375.98999999999995</v>
      </c>
      <c r="AB44" s="76">
        <f>-STOA!N44</f>
        <v>0</v>
      </c>
      <c r="AC44">
        <f t="shared" si="0"/>
        <v>18.077491458043994</v>
      </c>
      <c r="AD44">
        <f t="shared" si="1"/>
        <v>2134.0048249757651</v>
      </c>
      <c r="AE44">
        <f>'IDT-1'!B44</f>
        <v>0</v>
      </c>
      <c r="AF44" s="25"/>
      <c r="AG44">
        <f t="shared" si="2"/>
        <v>2134.0048249757651</v>
      </c>
      <c r="AI44" s="35">
        <f>PXIL!H44</f>
        <v>0</v>
      </c>
      <c r="AJ44" s="35">
        <f>PXIL!N44</f>
        <v>0</v>
      </c>
      <c r="AK44" s="35">
        <f>RTM_IEX!H44</f>
        <v>184.09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13.369270833333331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878.0324827466261</v>
      </c>
      <c r="P45" s="37">
        <v>58.13000000000001</v>
      </c>
      <c r="Q45" s="37">
        <v>25.400000000000002</v>
      </c>
      <c r="R45" s="39">
        <v>47.5</v>
      </c>
      <c r="S45" s="39">
        <v>0</v>
      </c>
      <c r="T45" s="38">
        <f>SUMPRODUCT(LTA!J45:AN45,LTA!J$101:AN$101,LTA!J$103:AN$103)</f>
        <v>294.97000000000003</v>
      </c>
      <c r="U45" s="38">
        <f>SUMPRODUCT(LTA!J45:AN45,LTA!J$102:AN$102,LTA!J$103:AN$103)</f>
        <v>141.37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375.98999999999995</v>
      </c>
      <c r="AB45" s="76">
        <f>-STOA!N45</f>
        <v>0</v>
      </c>
      <c r="AC45">
        <f t="shared" si="0"/>
        <v>18.24897273007166</v>
      </c>
      <c r="AD45">
        <f t="shared" si="1"/>
        <v>2154.2477808498879</v>
      </c>
      <c r="AE45">
        <f>'IDT-1'!B45</f>
        <v>0</v>
      </c>
      <c r="AF45" s="25"/>
      <c r="AG45">
        <f t="shared" si="2"/>
        <v>2154.2477808498879</v>
      </c>
      <c r="AI45" s="35">
        <f>PXIL!H45</f>
        <v>0</v>
      </c>
      <c r="AJ45" s="35">
        <f>PXIL!N45</f>
        <v>0</v>
      </c>
      <c r="AK45" s="35">
        <f>RTM_IEX!H45</f>
        <v>205.4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13.369270833333331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877.46248274662616</v>
      </c>
      <c r="P46" s="37">
        <v>58.13000000000001</v>
      </c>
      <c r="Q46" s="37">
        <v>25.400000000000002</v>
      </c>
      <c r="R46" s="39">
        <v>47.5</v>
      </c>
      <c r="S46" s="39">
        <v>0</v>
      </c>
      <c r="T46" s="38">
        <f>SUMPRODUCT(LTA!J46:AN46,LTA!J$101:AN$101,LTA!J$103:AN$103)</f>
        <v>313.01</v>
      </c>
      <c r="U46" s="38">
        <f>SUMPRODUCT(LTA!J46:AN46,LTA!J$102:AN$102,LTA!J$103:AN$103)</f>
        <v>141.37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375.98999999999995</v>
      </c>
      <c r="AB46" s="76">
        <f>-STOA!N46</f>
        <v>0</v>
      </c>
      <c r="AC46">
        <f t="shared" si="0"/>
        <v>18.477200730071662</v>
      </c>
      <c r="AD46">
        <f t="shared" si="1"/>
        <v>2181.1895528498881</v>
      </c>
      <c r="AE46">
        <f>'IDT-1'!B46</f>
        <v>0</v>
      </c>
      <c r="AF46" s="25"/>
      <c r="AG46">
        <f t="shared" si="2"/>
        <v>2181.1895528498881</v>
      </c>
      <c r="AI46" s="35">
        <f>PXIL!H46</f>
        <v>0</v>
      </c>
      <c r="AJ46" s="35">
        <f>PXIL!N46</f>
        <v>0</v>
      </c>
      <c r="AK46" s="35">
        <f>RTM_IEX!H46</f>
        <v>215.1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12.925466034755134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894.26295205100348</v>
      </c>
      <c r="P47" s="37">
        <v>110.37</v>
      </c>
      <c r="Q47" s="37">
        <v>39.090000000000003</v>
      </c>
      <c r="R47" s="39">
        <v>47.5</v>
      </c>
      <c r="S47" s="39">
        <v>0</v>
      </c>
      <c r="T47" s="38">
        <f>SUMPRODUCT(LTA!J47:AN47,LTA!J$101:AN$101,LTA!J$103:AN$103)</f>
        <v>352.87</v>
      </c>
      <c r="U47" s="38">
        <f>SUMPRODUCT(LTA!J47:AN47,LTA!J$102:AN$102,LTA!J$103:AN$103)</f>
        <v>134.37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375.98999999999995</v>
      </c>
      <c r="AB47" s="76">
        <f>-STOA!N47</f>
        <v>0</v>
      </c>
      <c r="AC47">
        <f t="shared" si="0"/>
        <v>18.720016711920369</v>
      </c>
      <c r="AD47">
        <f t="shared" si="1"/>
        <v>2209.8534013738381</v>
      </c>
      <c r="AE47">
        <f>'IDT-1'!B47</f>
        <v>0</v>
      </c>
      <c r="AF47" s="25"/>
      <c r="AG47">
        <f t="shared" si="2"/>
        <v>2209.8534013738381</v>
      </c>
      <c r="AI47" s="35">
        <f>PXIL!H47</f>
        <v>0</v>
      </c>
      <c r="AJ47" s="35">
        <f>PXIL!N47</f>
        <v>0</v>
      </c>
      <c r="AK47" s="35">
        <f>RTM_IEX!H47</f>
        <v>128.86000000000001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12.925466034755134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894.26295205100348</v>
      </c>
      <c r="P48" s="37">
        <v>118.83</v>
      </c>
      <c r="Q48" s="37">
        <v>39.090000000000003</v>
      </c>
      <c r="R48" s="39">
        <v>47.5</v>
      </c>
      <c r="S48" s="39">
        <v>0</v>
      </c>
      <c r="T48" s="38">
        <f>SUMPRODUCT(LTA!J48:AN48,LTA!J$101:AN$101,LTA!J$103:AN$103)</f>
        <v>367.63</v>
      </c>
      <c r="U48" s="38">
        <f>SUMPRODUCT(LTA!J48:AN48,LTA!J$102:AN$102,LTA!J$103:AN$103)</f>
        <v>134.07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375.98999999999995</v>
      </c>
      <c r="AB48" s="76">
        <f>-STOA!N48</f>
        <v>0</v>
      </c>
      <c r="AC48">
        <f t="shared" si="0"/>
        <v>18.806788711920369</v>
      </c>
      <c r="AD48">
        <f t="shared" si="1"/>
        <v>2220.0966293738379</v>
      </c>
      <c r="AE48">
        <f>'IDT-1'!B48</f>
        <v>0</v>
      </c>
      <c r="AF48" s="25"/>
      <c r="AG48">
        <f t="shared" si="2"/>
        <v>2220.0966293738379</v>
      </c>
      <c r="AI48" s="35">
        <f>PXIL!H48</f>
        <v>0</v>
      </c>
      <c r="AJ48" s="35">
        <f>PXIL!N48</f>
        <v>0</v>
      </c>
      <c r="AK48" s="35">
        <f>RTM_IEX!H48</f>
        <v>116.27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12.925466034755134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898.45589386791005</v>
      </c>
      <c r="P49" s="37">
        <v>118.83</v>
      </c>
      <c r="Q49" s="37">
        <v>39.090000000000003</v>
      </c>
      <c r="R49" s="39">
        <v>47.5</v>
      </c>
      <c r="S49" s="39">
        <v>0</v>
      </c>
      <c r="T49" s="38">
        <f>SUMPRODUCT(LTA!J49:AN49,LTA!J$101:AN$101,LTA!J$103:AN$103)</f>
        <v>372.7</v>
      </c>
      <c r="U49" s="38">
        <f>SUMPRODUCT(LTA!J49:AN49,LTA!J$102:AN$102,LTA!J$103:AN$103)</f>
        <v>134.27000000000001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375.98999999999995</v>
      </c>
      <c r="AB49" s="76">
        <f>-STOA!N49</f>
        <v>0</v>
      </c>
      <c r="AC49">
        <f t="shared" si="0"/>
        <v>19.016477423182383</v>
      </c>
      <c r="AD49">
        <f t="shared" si="1"/>
        <v>2244.8498824794824</v>
      </c>
      <c r="AE49">
        <f>'IDT-1'!B49</f>
        <v>0</v>
      </c>
      <c r="AF49" s="25"/>
      <c r="AG49">
        <f t="shared" si="2"/>
        <v>2244.8498824794824</v>
      </c>
      <c r="AI49" s="35">
        <f>PXIL!H49</f>
        <v>0</v>
      </c>
      <c r="AJ49" s="35">
        <f>PXIL!N49</f>
        <v>0</v>
      </c>
      <c r="AK49" s="35">
        <f>RTM_IEX!H49</f>
        <v>131.77000000000001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12.925466034755134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898.45589386791005</v>
      </c>
      <c r="P50" s="37">
        <v>118.83</v>
      </c>
      <c r="Q50" s="37">
        <v>39.090000000000003</v>
      </c>
      <c r="R50" s="39">
        <v>47.5</v>
      </c>
      <c r="S50" s="39">
        <v>0</v>
      </c>
      <c r="T50" s="38">
        <f>SUMPRODUCT(LTA!J50:AN50,LTA!J$101:AN$101,LTA!J$103:AN$103)</f>
        <v>373.4</v>
      </c>
      <c r="U50" s="38">
        <f>SUMPRODUCT(LTA!J50:AN50,LTA!J$102:AN$102,LTA!J$103:AN$103)</f>
        <v>134.87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375.98999999999995</v>
      </c>
      <c r="AB50" s="76">
        <f>-STOA!N50</f>
        <v>0</v>
      </c>
      <c r="AC50">
        <f t="shared" si="0"/>
        <v>18.962297423182385</v>
      </c>
      <c r="AD50">
        <f t="shared" si="1"/>
        <v>2238.4540624794822</v>
      </c>
      <c r="AE50">
        <f>'IDT-1'!B50</f>
        <v>0</v>
      </c>
      <c r="AF50" s="25"/>
      <c r="AG50">
        <f t="shared" si="2"/>
        <v>2238.4540624794822</v>
      </c>
      <c r="AI50" s="35">
        <f>PXIL!H50</f>
        <v>0</v>
      </c>
      <c r="AJ50" s="35">
        <f>PXIL!N50</f>
        <v>0</v>
      </c>
      <c r="AK50" s="35">
        <f>RTM_IEX!H50</f>
        <v>124.02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12.925466034755134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918.62294352889717</v>
      </c>
      <c r="P51" s="37">
        <v>118.83</v>
      </c>
      <c r="Q51" s="37">
        <v>39.090000000000003</v>
      </c>
      <c r="R51" s="39">
        <v>47.5</v>
      </c>
      <c r="S51" s="39">
        <v>0</v>
      </c>
      <c r="T51" s="38">
        <f>SUMPRODUCT(LTA!J51:AN51,LTA!J$101:AN$101,LTA!J$103:AN$103)</f>
        <v>350.14</v>
      </c>
      <c r="U51" s="38">
        <f>SUMPRODUCT(LTA!J51:AN51,LTA!J$102:AN$102,LTA!J$103:AN$103)</f>
        <v>134.57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375.98999999999995</v>
      </c>
      <c r="AB51" s="76">
        <f>-STOA!N51</f>
        <v>0</v>
      </c>
      <c r="AC51">
        <f t="shared" si="0"/>
        <v>19.262740640334677</v>
      </c>
      <c r="AD51">
        <f t="shared" si="1"/>
        <v>2273.9206689233174</v>
      </c>
      <c r="AE51">
        <f>'IDT-1'!B51</f>
        <v>0</v>
      </c>
      <c r="AF51" s="25"/>
      <c r="AG51">
        <f t="shared" si="2"/>
        <v>2273.9206689233174</v>
      </c>
      <c r="AI51" s="35">
        <f>PXIL!H51</f>
        <v>0</v>
      </c>
      <c r="AJ51" s="35">
        <f>PXIL!N51</f>
        <v>0</v>
      </c>
      <c r="AK51" s="35">
        <f>RTM_IEX!H51</f>
        <v>163.75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12.925466034755134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918.62290601593941</v>
      </c>
      <c r="P52" s="37">
        <v>118.83</v>
      </c>
      <c r="Q52" s="37">
        <v>39.090000000000003</v>
      </c>
      <c r="R52" s="39">
        <v>47.5</v>
      </c>
      <c r="S52" s="39">
        <v>0</v>
      </c>
      <c r="T52" s="38">
        <f>SUMPRODUCT(LTA!J52:AN52,LTA!J$101:AN$101,LTA!J$103:AN$103)</f>
        <v>352.14</v>
      </c>
      <c r="U52" s="38">
        <f>SUMPRODUCT(LTA!J52:AN52,LTA!J$102:AN$102,LTA!J$103:AN$103)</f>
        <v>133.47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375.98999999999995</v>
      </c>
      <c r="AB52" s="76">
        <f>-STOA!N52</f>
        <v>0</v>
      </c>
      <c r="AC52">
        <f t="shared" si="0"/>
        <v>19.27836432522583</v>
      </c>
      <c r="AD52">
        <f t="shared" si="1"/>
        <v>2275.7650077254684</v>
      </c>
      <c r="AE52">
        <f>'IDT-1'!B52</f>
        <v>0</v>
      </c>
      <c r="AF52" s="25"/>
      <c r="AG52">
        <f t="shared" si="2"/>
        <v>2275.7650077254684</v>
      </c>
      <c r="AI52" s="35">
        <f>PXIL!H52</f>
        <v>0</v>
      </c>
      <c r="AJ52" s="35">
        <f>PXIL!N52</f>
        <v>0</v>
      </c>
      <c r="AK52" s="35">
        <f>RTM_IEX!H52</f>
        <v>164.71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12.925466034755134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969.29549447594866</v>
      </c>
      <c r="P53" s="37">
        <v>118.83</v>
      </c>
      <c r="Q53" s="37">
        <v>39.090000000000003</v>
      </c>
      <c r="R53" s="39">
        <v>47.5</v>
      </c>
      <c r="S53" s="39">
        <v>0</v>
      </c>
      <c r="T53" s="38">
        <f>SUMPRODUCT(LTA!J53:AN53,LTA!J$101:AN$101,LTA!J$103:AN$103)</f>
        <v>352.14</v>
      </c>
      <c r="U53" s="38">
        <f>SUMPRODUCT(LTA!J53:AN53,LTA!J$102:AN$102,LTA!J$103:AN$103)</f>
        <v>133.66999999999999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375.98999999999995</v>
      </c>
      <c r="AB53" s="76">
        <f>-STOA!N53</f>
        <v>0</v>
      </c>
      <c r="AC53">
        <f t="shared" si="0"/>
        <v>19.461590068289908</v>
      </c>
      <c r="AD53">
        <f t="shared" si="1"/>
        <v>2297.3943704424137</v>
      </c>
      <c r="AE53">
        <f>'IDT-1'!B53</f>
        <v>0</v>
      </c>
      <c r="AF53" s="25"/>
      <c r="AG53">
        <f t="shared" si="2"/>
        <v>2297.3943704424137</v>
      </c>
      <c r="AI53" s="35">
        <f>PXIL!H53</f>
        <v>0</v>
      </c>
      <c r="AJ53" s="35">
        <f>PXIL!N53</f>
        <v>0</v>
      </c>
      <c r="AK53" s="35">
        <f>RTM_IEX!H53</f>
        <v>135.65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12.925466034755134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988.67549447594854</v>
      </c>
      <c r="P54" s="37">
        <v>118.83</v>
      </c>
      <c r="Q54" s="37">
        <v>39.090000000000003</v>
      </c>
      <c r="R54" s="39">
        <v>47.5</v>
      </c>
      <c r="S54" s="39">
        <v>0</v>
      </c>
      <c r="T54" s="38">
        <f>SUMPRODUCT(LTA!J54:AN54,LTA!J$101:AN$101,LTA!J$103:AN$103)</f>
        <v>356.14</v>
      </c>
      <c r="U54" s="38">
        <f>SUMPRODUCT(LTA!J54:AN54,LTA!J$102:AN$102,LTA!J$103:AN$103)</f>
        <v>133.27000000000001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375.98999999999995</v>
      </c>
      <c r="AB54" s="76">
        <f>-STOA!N54</f>
        <v>0</v>
      </c>
      <c r="AC54">
        <f t="shared" si="0"/>
        <v>19.475534068289907</v>
      </c>
      <c r="AD54">
        <f t="shared" si="1"/>
        <v>2299.0404264424133</v>
      </c>
      <c r="AE54">
        <f>'IDT-1'!B54</f>
        <v>0</v>
      </c>
      <c r="AF54" s="25"/>
      <c r="AG54">
        <f t="shared" si="2"/>
        <v>2299.0404264424133</v>
      </c>
      <c r="AI54" s="35">
        <f>PXIL!H54</f>
        <v>0</v>
      </c>
      <c r="AJ54" s="35">
        <f>PXIL!N54</f>
        <v>0</v>
      </c>
      <c r="AK54" s="35">
        <f>RTM_IEX!H54</f>
        <v>114.33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12.925466034755134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1006.4765490354657</v>
      </c>
      <c r="P55" s="37">
        <v>118.83</v>
      </c>
      <c r="Q55" s="37">
        <v>39.090000000000003</v>
      </c>
      <c r="R55" s="39">
        <v>47.5</v>
      </c>
      <c r="S55" s="39">
        <v>0</v>
      </c>
      <c r="T55" s="38">
        <f>SUMPRODUCT(LTA!J55:AN55,LTA!J$101:AN$101,LTA!J$103:AN$103)</f>
        <v>349.47</v>
      </c>
      <c r="U55" s="38">
        <f>SUMPRODUCT(LTA!J55:AN55,LTA!J$102:AN$102,LTA!J$103:AN$103)</f>
        <v>142.28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375.98999999999995</v>
      </c>
      <c r="AB55" s="76">
        <f>-STOA!N55</f>
        <v>0</v>
      </c>
      <c r="AC55">
        <f t="shared" si="0"/>
        <v>19.001782926589851</v>
      </c>
      <c r="AD55">
        <f t="shared" si="1"/>
        <v>2243.1152321436307</v>
      </c>
      <c r="AE55">
        <f>'IDT-1'!B55</f>
        <v>0</v>
      </c>
      <c r="AF55" s="25"/>
      <c r="AG55">
        <f t="shared" si="2"/>
        <v>2243.1152321436307</v>
      </c>
      <c r="AI55" s="35">
        <f>PXIL!H55</f>
        <v>0</v>
      </c>
      <c r="AJ55" s="35">
        <f>PXIL!N55</f>
        <v>0</v>
      </c>
      <c r="AK55" s="35">
        <f>RTM_IEX!H55</f>
        <v>37.79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12.925466034755134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1016.1665490354658</v>
      </c>
      <c r="P56" s="37">
        <v>118.83</v>
      </c>
      <c r="Q56" s="37">
        <v>39.090000000000003</v>
      </c>
      <c r="R56" s="39">
        <v>47.5</v>
      </c>
      <c r="S56" s="39">
        <v>0</v>
      </c>
      <c r="T56" s="38">
        <f>SUMPRODUCT(LTA!J56:AN56,LTA!J$101:AN$101,LTA!J$103:AN$103)</f>
        <v>346.42999999999995</v>
      </c>
      <c r="U56" s="38">
        <f>SUMPRODUCT(LTA!J56:AN56,LTA!J$102:AN$102,LTA!J$103:AN$103)</f>
        <v>143.88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375.98999999999995</v>
      </c>
      <c r="AB56" s="76">
        <f>-STOA!N56</f>
        <v>0</v>
      </c>
      <c r="AC56">
        <f t="shared" si="0"/>
        <v>19.054786926589852</v>
      </c>
      <c r="AD56">
        <f t="shared" si="1"/>
        <v>2249.3722281436308</v>
      </c>
      <c r="AE56">
        <f>'IDT-1'!B56</f>
        <v>0</v>
      </c>
      <c r="AF56" s="25"/>
      <c r="AG56">
        <f t="shared" si="2"/>
        <v>2249.3722281436308</v>
      </c>
      <c r="AI56" s="35">
        <f>PXIL!H56</f>
        <v>0</v>
      </c>
      <c r="AJ56" s="35">
        <f>PXIL!N56</f>
        <v>0</v>
      </c>
      <c r="AK56" s="35">
        <f>RTM_IEX!H56</f>
        <v>35.85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12.925466034755134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1056.2963968177501</v>
      </c>
      <c r="P57" s="37">
        <v>118.83</v>
      </c>
      <c r="Q57" s="37">
        <v>39.090000000000003</v>
      </c>
      <c r="R57" s="39">
        <v>47.5</v>
      </c>
      <c r="S57" s="39">
        <v>0</v>
      </c>
      <c r="T57" s="38">
        <f>SUMPRODUCT(LTA!J57:AN57,LTA!J$101:AN$101,LTA!J$103:AN$103)</f>
        <v>360.42999999999995</v>
      </c>
      <c r="U57" s="38">
        <f>SUMPRODUCT(LTA!J57:AN57,LTA!J$102:AN$102,LTA!J$103:AN$103)</f>
        <v>146.28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375.98999999999995</v>
      </c>
      <c r="AB57" s="76">
        <f>-STOA!N57</f>
        <v>0</v>
      </c>
      <c r="AC57">
        <f t="shared" si="0"/>
        <v>19.374993647961041</v>
      </c>
      <c r="AD57">
        <f t="shared" si="1"/>
        <v>2287.1718692045438</v>
      </c>
      <c r="AE57">
        <f>'IDT-1'!B57</f>
        <v>0</v>
      </c>
      <c r="AF57" s="25"/>
      <c r="AG57">
        <f t="shared" si="2"/>
        <v>2287.1718692045438</v>
      </c>
      <c r="AI57" s="35">
        <f>PXIL!H57</f>
        <v>0</v>
      </c>
      <c r="AJ57" s="35">
        <f>PXIL!N57</f>
        <v>0</v>
      </c>
      <c r="AK57" s="35">
        <f>RTM_IEX!H57</f>
        <v>17.440000000000001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12.925466034755134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1056.3026961206708</v>
      </c>
      <c r="P58" s="37">
        <v>118.83</v>
      </c>
      <c r="Q58" s="37">
        <v>39.090000000000003</v>
      </c>
      <c r="R58" s="39">
        <v>47.5</v>
      </c>
      <c r="S58" s="39">
        <v>0</v>
      </c>
      <c r="T58" s="38">
        <f>SUMPRODUCT(LTA!J58:AN58,LTA!J$101:AN$101,LTA!J$103:AN$103)</f>
        <v>361.42999999999995</v>
      </c>
      <c r="U58" s="38">
        <f>SUMPRODUCT(LTA!J58:AN58,LTA!J$102:AN$102,LTA!J$103:AN$103)</f>
        <v>148.28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375.98999999999995</v>
      </c>
      <c r="AB58" s="76">
        <f>-STOA!N58</f>
        <v>0</v>
      </c>
      <c r="AC58">
        <f t="shared" si="0"/>
        <v>19.563038562105575</v>
      </c>
      <c r="AD58">
        <f t="shared" si="1"/>
        <v>2309.3701235933204</v>
      </c>
      <c r="AE58">
        <f>'IDT-1'!B58</f>
        <v>0</v>
      </c>
      <c r="AF58" s="25"/>
      <c r="AG58">
        <f t="shared" si="2"/>
        <v>2309.3701235933204</v>
      </c>
      <c r="AI58" s="35">
        <f>PXIL!H58</f>
        <v>0</v>
      </c>
      <c r="AJ58" s="35">
        <f>PXIL!N58</f>
        <v>0</v>
      </c>
      <c r="AK58" s="35">
        <f>RTM_IEX!H58</f>
        <v>36.82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12.925466034755134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1090.2864866789314</v>
      </c>
      <c r="P59" s="37">
        <v>118.83</v>
      </c>
      <c r="Q59" s="37">
        <v>39.090000000000003</v>
      </c>
      <c r="R59" s="39">
        <v>47.5</v>
      </c>
      <c r="S59" s="39">
        <v>0</v>
      </c>
      <c r="T59" s="38">
        <f>SUMPRODUCT(LTA!J59:AN59,LTA!J$101:AN$101,LTA!J$103:AN$103)</f>
        <v>354.11</v>
      </c>
      <c r="U59" s="38">
        <f>SUMPRODUCT(LTA!J59:AN59,LTA!J$102:AN$102,LTA!J$103:AN$103)</f>
        <v>160.76999999999998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375.98999999999995</v>
      </c>
      <c r="AB59" s="76">
        <f>-STOA!N59</f>
        <v>0</v>
      </c>
      <c r="AC59">
        <f t="shared" si="0"/>
        <v>19.582642402794963</v>
      </c>
      <c r="AD59">
        <f t="shared" si="1"/>
        <v>2311.6843103108913</v>
      </c>
      <c r="AE59">
        <f>'IDT-1'!B59</f>
        <v>0</v>
      </c>
      <c r="AF59" s="25"/>
      <c r="AG59">
        <f t="shared" si="2"/>
        <v>2311.6843103108913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12.925466034755134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1090.6476567766781</v>
      </c>
      <c r="P60" s="37">
        <v>118.83</v>
      </c>
      <c r="Q60" s="37">
        <v>39.090000000000003</v>
      </c>
      <c r="R60" s="39">
        <v>47.5</v>
      </c>
      <c r="S60" s="39">
        <v>0</v>
      </c>
      <c r="T60" s="38">
        <f>SUMPRODUCT(LTA!J60:AN60,LTA!J$101:AN$101,LTA!J$103:AN$103)</f>
        <v>354.11</v>
      </c>
      <c r="U60" s="38">
        <f>SUMPRODUCT(LTA!J60:AN60,LTA!J$102:AN$102,LTA!J$103:AN$103)</f>
        <v>161.26999999999998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375.98999999999995</v>
      </c>
      <c r="AB60" s="76">
        <f>-STOA!N60</f>
        <v>0</v>
      </c>
      <c r="AC60">
        <f t="shared" si="0"/>
        <v>19.972412231616033</v>
      </c>
      <c r="AD60">
        <f t="shared" si="1"/>
        <v>2357.6957105798169</v>
      </c>
      <c r="AE60">
        <f>'IDT-1'!B60</f>
        <v>0</v>
      </c>
      <c r="AF60" s="25"/>
      <c r="AG60">
        <f t="shared" si="2"/>
        <v>2357.6957105798169</v>
      </c>
      <c r="AI60" s="35">
        <f>PXIL!H60</f>
        <v>0</v>
      </c>
      <c r="AJ60" s="35">
        <f>PXIL!N60</f>
        <v>0</v>
      </c>
      <c r="AK60" s="35">
        <f>RTM_IEX!H60</f>
        <v>45.54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12.925466034755134</v>
      </c>
      <c r="F61">
        <f>GT_Spot!P61</f>
        <v>0</v>
      </c>
      <c r="G61">
        <f>PPCL_NG!P61</f>
        <v>42.55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1119.7076567766783</v>
      </c>
      <c r="P61" s="37">
        <v>118.83</v>
      </c>
      <c r="Q61" s="37">
        <v>39.090000000000003</v>
      </c>
      <c r="R61" s="39">
        <v>47.5</v>
      </c>
      <c r="S61" s="39">
        <v>0</v>
      </c>
      <c r="T61" s="38">
        <f>SUMPRODUCT(LTA!J61:AN61,LTA!J$101:AN$101,LTA!J$103:AN$103)</f>
        <v>400.14</v>
      </c>
      <c r="U61" s="38">
        <f>SUMPRODUCT(LTA!J61:AN61,LTA!J$102:AN$102,LTA!J$103:AN$103)</f>
        <v>161.76999999999998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375.98999999999995</v>
      </c>
      <c r="AB61" s="76">
        <f>-STOA!N61</f>
        <v>0</v>
      </c>
      <c r="AC61">
        <f t="shared" si="0"/>
        <v>20.729420231616036</v>
      </c>
      <c r="AD61">
        <f t="shared" si="1"/>
        <v>2447.0587025798172</v>
      </c>
      <c r="AE61">
        <f>'IDT-1'!B61</f>
        <v>0</v>
      </c>
      <c r="AF61" s="25"/>
      <c r="AG61">
        <f t="shared" si="2"/>
        <v>2447.0587025798172</v>
      </c>
      <c r="AI61" s="35">
        <f>PXIL!H61</f>
        <v>0</v>
      </c>
      <c r="AJ61" s="35">
        <f>PXIL!N61</f>
        <v>0</v>
      </c>
      <c r="AK61" s="35">
        <f>RTM_IEX!H61</f>
        <v>60.07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12.925466034755134</v>
      </c>
      <c r="F62">
        <f>GT_Spot!P62</f>
        <v>0</v>
      </c>
      <c r="G62">
        <f>PPCL_NG!P62</f>
        <v>42.55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1143.5273854131085</v>
      </c>
      <c r="P62" s="37">
        <v>118.83</v>
      </c>
      <c r="Q62" s="37">
        <v>39.090000000000003</v>
      </c>
      <c r="R62" s="39">
        <v>47.5</v>
      </c>
      <c r="S62" s="39">
        <v>0</v>
      </c>
      <c r="T62" s="38">
        <f>SUMPRODUCT(LTA!J62:AN62,LTA!J$101:AN$101,LTA!J$103:AN$103)</f>
        <v>389.57</v>
      </c>
      <c r="U62" s="38">
        <f>SUMPRODUCT(LTA!J62:AN62,LTA!J$102:AN$102,LTA!J$103:AN$103)</f>
        <v>163.37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375.98999999999995</v>
      </c>
      <c r="AB62" s="76">
        <f>-STOA!N62</f>
        <v>0</v>
      </c>
      <c r="AC62">
        <f t="shared" si="0"/>
        <v>20.837945952162048</v>
      </c>
      <c r="AD62">
        <f t="shared" si="1"/>
        <v>2459.869905495701</v>
      </c>
      <c r="AE62">
        <f>'IDT-1'!B62</f>
        <v>0</v>
      </c>
      <c r="AF62" s="25"/>
      <c r="AG62">
        <f t="shared" si="2"/>
        <v>2459.869905495701</v>
      </c>
      <c r="AI62" s="35">
        <f>PXIL!H62</f>
        <v>0</v>
      </c>
      <c r="AJ62" s="35">
        <f>PXIL!N62</f>
        <v>0</v>
      </c>
      <c r="AK62" s="35">
        <f>RTM_IEX!H62</f>
        <v>58.14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12.925466034755134</v>
      </c>
      <c r="F63">
        <f>GT_Spot!P63</f>
        <v>0</v>
      </c>
      <c r="G63">
        <f>PPCL_NG!P63</f>
        <v>42.55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1165.2980502260448</v>
      </c>
      <c r="P63" s="37">
        <v>118.83</v>
      </c>
      <c r="Q63" s="37">
        <v>39.090000000000003</v>
      </c>
      <c r="R63" s="39">
        <v>47.5</v>
      </c>
      <c r="S63" s="39">
        <v>0</v>
      </c>
      <c r="T63" s="38">
        <f>SUMPRODUCT(LTA!J63:AN63,LTA!J$101:AN$101,LTA!J$103:AN$103)</f>
        <v>377.95000000000005</v>
      </c>
      <c r="U63" s="38">
        <f>SUMPRODUCT(LTA!J63:AN63,LTA!J$102:AN$102,LTA!J$103:AN$103)</f>
        <v>164.87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375.98999999999995</v>
      </c>
      <c r="AB63" s="76">
        <f>-STOA!N63</f>
        <v>0</v>
      </c>
      <c r="AC63">
        <f t="shared" si="0"/>
        <v>20.718512583787167</v>
      </c>
      <c r="AD63">
        <f t="shared" si="1"/>
        <v>2381.5000036770125</v>
      </c>
      <c r="AE63">
        <f>'IDT-1'!B63</f>
        <v>0</v>
      </c>
      <c r="AF63" s="25"/>
      <c r="AG63">
        <f t="shared" si="2"/>
        <v>2381.5000036770125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-32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12.925466034755134</v>
      </c>
      <c r="F64">
        <f>GT_Spot!P64</f>
        <v>0</v>
      </c>
      <c r="G64">
        <f>PPCL_NG!P64</f>
        <v>42.55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1167.475236619877</v>
      </c>
      <c r="P64" s="37">
        <v>118.83</v>
      </c>
      <c r="Q64" s="37">
        <v>39.090000000000003</v>
      </c>
      <c r="R64" s="39">
        <v>47.5</v>
      </c>
      <c r="S64" s="39">
        <v>0</v>
      </c>
      <c r="T64" s="38">
        <f>SUMPRODUCT(LTA!J64:AN64,LTA!J$101:AN$101,LTA!J$103:AN$103)</f>
        <v>358.63</v>
      </c>
      <c r="U64" s="38">
        <f>SUMPRODUCT(LTA!J64:AN64,LTA!J$102:AN$102,LTA!J$103:AN$103)</f>
        <v>166.26999999999998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375.98999999999995</v>
      </c>
      <c r="AB64" s="76">
        <f>-STOA!N64</f>
        <v>0</v>
      </c>
      <c r="AC64">
        <f t="shared" si="0"/>
        <v>20.65040347632069</v>
      </c>
      <c r="AD64">
        <f t="shared" si="1"/>
        <v>2379.4852991783109</v>
      </c>
      <c r="AE64">
        <f>'IDT-1'!B64</f>
        <v>0</v>
      </c>
      <c r="AF64" s="25"/>
      <c r="AG64">
        <f t="shared" si="2"/>
        <v>2379.4852991783109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-29</v>
      </c>
      <c r="AM64" s="35">
        <f>RTM_PXI!H64</f>
        <v>0</v>
      </c>
      <c r="AN64" s="35">
        <f>RTM_PXI!N64</f>
        <v>0</v>
      </c>
      <c r="AO64" s="148">
        <f>GDAM_IEX!H64</f>
        <v>10.66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12.925466034755134</v>
      </c>
      <c r="F65">
        <f>GT_Spot!P65</f>
        <v>0</v>
      </c>
      <c r="G65">
        <f>PPCL_NG!P65</f>
        <v>42.55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1072.5580726606379</v>
      </c>
      <c r="P65" s="37">
        <v>118.83</v>
      </c>
      <c r="Q65" s="37">
        <v>39.090000000000003</v>
      </c>
      <c r="R65" s="39">
        <v>47.5</v>
      </c>
      <c r="S65" s="39">
        <v>0</v>
      </c>
      <c r="T65" s="38">
        <f>SUMPRODUCT(LTA!J65:AN65,LTA!J$101:AN$101,LTA!J$103:AN$103)</f>
        <v>340.68</v>
      </c>
      <c r="U65" s="38">
        <f>SUMPRODUCT(LTA!J65:AN65,LTA!J$102:AN$102,LTA!J$103:AN$103)</f>
        <v>166.28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375.98999999999995</v>
      </c>
      <c r="AB65" s="76">
        <f>-STOA!N65</f>
        <v>0</v>
      </c>
      <c r="AC65">
        <f t="shared" si="0"/>
        <v>19.912607725041298</v>
      </c>
      <c r="AD65">
        <f t="shared" si="1"/>
        <v>2350.6359309703521</v>
      </c>
      <c r="AE65">
        <f>'IDT-1'!B65</f>
        <v>0</v>
      </c>
      <c r="AF65" s="25"/>
      <c r="AG65">
        <f t="shared" si="2"/>
        <v>2350.6359309703521</v>
      </c>
      <c r="AI65" s="35">
        <f>PXIL!H65</f>
        <v>0</v>
      </c>
      <c r="AJ65" s="35">
        <f>PXIL!N65</f>
        <v>0</v>
      </c>
      <c r="AK65" s="35">
        <f>RTM_IEX!H65</f>
        <v>30.05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34.880000000000003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12.925466034755134</v>
      </c>
      <c r="F66">
        <f>GT_Spot!P66</f>
        <v>0</v>
      </c>
      <c r="G66">
        <f>PPCL_NG!P66</f>
        <v>42.55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1070.3206282718127</v>
      </c>
      <c r="P66" s="37">
        <v>118.83</v>
      </c>
      <c r="Q66" s="37">
        <v>39.090000000000003</v>
      </c>
      <c r="R66" s="39">
        <v>47.5</v>
      </c>
      <c r="S66" s="39">
        <v>0</v>
      </c>
      <c r="T66" s="38">
        <f>SUMPRODUCT(LTA!J66:AN66,LTA!J$101:AN$101,LTA!J$103:AN$103)</f>
        <v>325.43</v>
      </c>
      <c r="U66" s="38">
        <f>SUMPRODUCT(LTA!J66:AN66,LTA!J$102:AN$102,LTA!J$103:AN$103)</f>
        <v>167.28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375.98999999999995</v>
      </c>
      <c r="AB66" s="76">
        <f>-STOA!N66</f>
        <v>0</v>
      </c>
      <c r="AC66">
        <f t="shared" si="0"/>
        <v>20.099529192175169</v>
      </c>
      <c r="AD66">
        <f t="shared" si="1"/>
        <v>2372.7015651143929</v>
      </c>
      <c r="AE66">
        <f>'IDT-1'!B66</f>
        <v>0</v>
      </c>
      <c r="AF66" s="25"/>
      <c r="AG66">
        <f t="shared" si="2"/>
        <v>2372.7015651143929</v>
      </c>
      <c r="AI66" s="35">
        <f>PXIL!H66</f>
        <v>0</v>
      </c>
      <c r="AJ66" s="35">
        <f>PXIL!N66</f>
        <v>0</v>
      </c>
      <c r="AK66" s="35">
        <f>RTM_IEX!H66</f>
        <v>52.32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51.35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12.925466034755134</v>
      </c>
      <c r="F67">
        <f>GT_Spot!P67</f>
        <v>0</v>
      </c>
      <c r="G67">
        <f>PPCL_NG!P67</f>
        <v>42.55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1047.2832069187482</v>
      </c>
      <c r="P67" s="37">
        <v>118.83</v>
      </c>
      <c r="Q67" s="37">
        <v>39.090000000000003</v>
      </c>
      <c r="R67" s="39">
        <v>47.5</v>
      </c>
      <c r="S67" s="39">
        <v>0</v>
      </c>
      <c r="T67" s="38">
        <f>SUMPRODUCT(LTA!J67:AN67,LTA!J$101:AN$101,LTA!J$103:AN$103)</f>
        <v>291.98</v>
      </c>
      <c r="U67" s="38">
        <f>SUMPRODUCT(LTA!J67:AN67,LTA!J$102:AN$102,LTA!J$103:AN$103)</f>
        <v>171.29000000000002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77.510000000000005</v>
      </c>
      <c r="Z67" s="35">
        <f>IEX!N67</f>
        <v>0</v>
      </c>
      <c r="AA67" s="76">
        <f>STOA!H67</f>
        <v>375.84</v>
      </c>
      <c r="AB67" s="76">
        <f>-STOA!N67</f>
        <v>0</v>
      </c>
      <c r="AC67">
        <f t="shared" si="0"/>
        <v>19.991190852809428</v>
      </c>
      <c r="AD67">
        <f t="shared" si="1"/>
        <v>2359.912482100694</v>
      </c>
      <c r="AE67">
        <f>'IDT-1'!B67</f>
        <v>0</v>
      </c>
      <c r="AF67" s="25"/>
      <c r="AG67">
        <f t="shared" si="2"/>
        <v>2359.912482100694</v>
      </c>
      <c r="AI67" s="35">
        <f>PXIL!H67</f>
        <v>0</v>
      </c>
      <c r="AJ67" s="35">
        <f>PXIL!N67</f>
        <v>0</v>
      </c>
      <c r="AK67" s="35">
        <f>RTM_IEX!H67</f>
        <v>65.89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12.925466034755134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1047.2832069187482</v>
      </c>
      <c r="P68" s="37">
        <v>118.83</v>
      </c>
      <c r="Q68" s="37">
        <v>39.090000000000003</v>
      </c>
      <c r="R68" s="39">
        <v>47.5</v>
      </c>
      <c r="S68" s="39">
        <v>0</v>
      </c>
      <c r="T68" s="38">
        <f>SUMPRODUCT(LTA!J68:AN68,LTA!J$101:AN$101,LTA!J$103:AN$103)</f>
        <v>267.73</v>
      </c>
      <c r="U68" s="38">
        <f>SUMPRODUCT(LTA!J68:AN68,LTA!J$102:AN$102,LTA!J$103:AN$103)</f>
        <v>171.29000000000002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109.49</v>
      </c>
      <c r="Z68" s="35">
        <f>IEX!N68</f>
        <v>0</v>
      </c>
      <c r="AA68" s="76">
        <f>STOA!H68</f>
        <v>375.84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19.925838852809427</v>
      </c>
      <c r="AD68">
        <f t="shared" ref="AD68:AD98" si="4">SUM(B68:AB68,AI68:AV68)-AC68</f>
        <v>2352.1978341006939</v>
      </c>
      <c r="AE68">
        <f>'IDT-1'!B68</f>
        <v>0</v>
      </c>
      <c r="AF68" s="25"/>
      <c r="AG68">
        <f t="shared" ref="AG68:AG98" si="5">SUM(AD68:AF68)</f>
        <v>2352.1978341006939</v>
      </c>
      <c r="AI68" s="35">
        <f>PXIL!H68</f>
        <v>0</v>
      </c>
      <c r="AJ68" s="35">
        <f>PXIL!N68</f>
        <v>0</v>
      </c>
      <c r="AK68" s="35">
        <f>RTM_IEX!H68</f>
        <v>50.38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12.925466034755134</v>
      </c>
      <c r="F69">
        <f>GT_Spot!P69</f>
        <v>0</v>
      </c>
      <c r="G69">
        <f>PPCL_NG!P69</f>
        <v>42.55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1047.0866224839149</v>
      </c>
      <c r="P69" s="37">
        <v>118.83</v>
      </c>
      <c r="Q69" s="37">
        <v>39.090000000000003</v>
      </c>
      <c r="R69" s="39">
        <v>47.5</v>
      </c>
      <c r="S69" s="39">
        <v>0</v>
      </c>
      <c r="T69" s="38">
        <f>SUMPRODUCT(LTA!J69:AN69,LTA!J$101:AN$101,LTA!J$103:AN$103)</f>
        <v>227.66</v>
      </c>
      <c r="U69" s="38">
        <f>SUMPRODUCT(LTA!J69:AN69,LTA!J$102:AN$102,LTA!J$103:AN$103)</f>
        <v>171.29000000000002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125.96</v>
      </c>
      <c r="Z69" s="35">
        <f>IEX!N69</f>
        <v>0</v>
      </c>
      <c r="AA69" s="76">
        <f>STOA!H69</f>
        <v>375.84</v>
      </c>
      <c r="AB69" s="76">
        <f>-STOA!N69</f>
        <v>0</v>
      </c>
      <c r="AC69">
        <f t="shared" si="3"/>
        <v>19.921331543556828</v>
      </c>
      <c r="AD69">
        <f t="shared" si="4"/>
        <v>2351.6657569751133</v>
      </c>
      <c r="AE69">
        <f>'IDT-1'!B69</f>
        <v>0</v>
      </c>
      <c r="AF69" s="25"/>
      <c r="AG69">
        <f t="shared" si="5"/>
        <v>2351.6657569751133</v>
      </c>
      <c r="AI69" s="35">
        <f>PXIL!H69</f>
        <v>0</v>
      </c>
      <c r="AJ69" s="35">
        <f>PXIL!N69</f>
        <v>0</v>
      </c>
      <c r="AK69" s="35">
        <f>RTM_IEX!H69</f>
        <v>73.64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12.925466034755134</v>
      </c>
      <c r="F70">
        <f>GT_Spot!P70</f>
        <v>0</v>
      </c>
      <c r="G70">
        <f>PPCL_NG!P70</f>
        <v>42.55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1047.1602309187483</v>
      </c>
      <c r="P70" s="37">
        <v>118.83</v>
      </c>
      <c r="Q70" s="37">
        <v>39.090000000000003</v>
      </c>
      <c r="R70" s="39">
        <v>42.704798291942915</v>
      </c>
      <c r="S70" s="39">
        <v>0</v>
      </c>
      <c r="T70" s="38">
        <f>SUMPRODUCT(LTA!J70:AN70,LTA!J$101:AN$101,LTA!J$103:AN$103)</f>
        <v>198.37</v>
      </c>
      <c r="U70" s="38">
        <f>SUMPRODUCT(LTA!J70:AN70,LTA!J$102:AN$102,LTA!J$103:AN$103)</f>
        <v>171.29000000000002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137.58000000000001</v>
      </c>
      <c r="Z70" s="35">
        <f>IEX!N70</f>
        <v>0</v>
      </c>
      <c r="AA70" s="76">
        <f>STOA!H70</f>
        <v>375.84</v>
      </c>
      <c r="AB70" s="76">
        <f>-STOA!N70</f>
        <v>0</v>
      </c>
      <c r="AC70">
        <f t="shared" si="3"/>
        <v>19.74953816006175</v>
      </c>
      <c r="AD70">
        <f t="shared" si="4"/>
        <v>2331.3859570853847</v>
      </c>
      <c r="AE70">
        <f>'IDT-1'!B70</f>
        <v>0</v>
      </c>
      <c r="AF70" s="25"/>
      <c r="AG70">
        <f t="shared" si="5"/>
        <v>2331.3859570853847</v>
      </c>
      <c r="AI70" s="35">
        <f>PXIL!H70</f>
        <v>0</v>
      </c>
      <c r="AJ70" s="35">
        <f>PXIL!N70</f>
        <v>0</v>
      </c>
      <c r="AK70" s="35">
        <f>RTM_IEX!H70</f>
        <v>75.58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5.2149999999999999</v>
      </c>
      <c r="E71">
        <f>GT_NG!P71</f>
        <v>12.925466034755134</v>
      </c>
      <c r="F71">
        <f>GT_Spot!P71</f>
        <v>0</v>
      </c>
      <c r="G71">
        <f>PPCL_NG!P71</f>
        <v>41.72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1047.0987429187483</v>
      </c>
      <c r="P71" s="37">
        <v>118.83</v>
      </c>
      <c r="Q71" s="37">
        <v>39.090000000000003</v>
      </c>
      <c r="R71" s="39">
        <v>39.34479814611538</v>
      </c>
      <c r="S71" s="39">
        <v>0</v>
      </c>
      <c r="T71" s="38">
        <f>SUMPRODUCT(LTA!J71:AN71,LTA!J$101:AN$101,LTA!J$103:AN$103)</f>
        <v>162.18</v>
      </c>
      <c r="U71" s="38">
        <f>SUMPRODUCT(LTA!J71:AN71,LTA!J$102:AN$102,LTA!J$103:AN$103)</f>
        <v>146.29000000000002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138.55000000000001</v>
      </c>
      <c r="Z71" s="35">
        <f>IEX!N71</f>
        <v>0</v>
      </c>
      <c r="AA71" s="76">
        <f>STOA!H71</f>
        <v>375.8</v>
      </c>
      <c r="AB71" s="76">
        <f>-STOA!N71</f>
        <v>0</v>
      </c>
      <c r="AC71">
        <f t="shared" si="3"/>
        <v>19.565733659636798</v>
      </c>
      <c r="AD71">
        <f t="shared" si="4"/>
        <v>2309.6882734399819</v>
      </c>
      <c r="AE71">
        <f>'IDT-1'!B71</f>
        <v>0</v>
      </c>
      <c r="AF71" s="25"/>
      <c r="AG71">
        <f t="shared" si="5"/>
        <v>2309.6882734399819</v>
      </c>
      <c r="AI71" s="35">
        <f>PXIL!H71</f>
        <v>0</v>
      </c>
      <c r="AJ71" s="35">
        <f>PXIL!N71</f>
        <v>0</v>
      </c>
      <c r="AK71" s="35">
        <f>RTM_IEX!H71</f>
        <v>118.21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12.925466034755134</v>
      </c>
      <c r="F72">
        <f>GT_Spot!P72</f>
        <v>0</v>
      </c>
      <c r="G72">
        <f>PPCL_NG!P72</f>
        <v>41.72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1066.4787429187481</v>
      </c>
      <c r="P72" s="37">
        <v>118.83</v>
      </c>
      <c r="Q72" s="37">
        <v>39.090000000000003</v>
      </c>
      <c r="R72" s="39">
        <v>32.61</v>
      </c>
      <c r="S72" s="39">
        <v>0</v>
      </c>
      <c r="T72" s="38">
        <f>SUMPRODUCT(LTA!J72:AN72,LTA!J$101:AN$101,LTA!J$103:AN$103)</f>
        <v>136.07999999999998</v>
      </c>
      <c r="U72" s="38">
        <f>SUMPRODUCT(LTA!J72:AN72,LTA!J$102:AN$102,LTA!J$103:AN$103)</f>
        <v>146.29000000000002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142.43</v>
      </c>
      <c r="Z72" s="35">
        <f>IEX!N72</f>
        <v>0</v>
      </c>
      <c r="AA72" s="76">
        <f>STOA!H72</f>
        <v>375.8</v>
      </c>
      <c r="AB72" s="76">
        <f>-STOA!N72</f>
        <v>0</v>
      </c>
      <c r="AC72">
        <f t="shared" si="3"/>
        <v>19.420121355209421</v>
      </c>
      <c r="AD72">
        <f t="shared" si="4"/>
        <v>2292.499087598293</v>
      </c>
      <c r="AE72">
        <f>'IDT-1'!B72</f>
        <v>0</v>
      </c>
      <c r="AF72" s="25"/>
      <c r="AG72">
        <f t="shared" si="5"/>
        <v>2292.499087598293</v>
      </c>
      <c r="AI72" s="35">
        <f>PXIL!H72</f>
        <v>0</v>
      </c>
      <c r="AJ72" s="35">
        <f>PXIL!N72</f>
        <v>0</v>
      </c>
      <c r="AK72" s="35">
        <f>RTM_IEX!H72</f>
        <v>110.45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12.925466034755134</v>
      </c>
      <c r="F73">
        <f>GT_Spot!P73</f>
        <v>0</v>
      </c>
      <c r="G73">
        <f>PPCL_NG!P73</f>
        <v>41.72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1065.3312023234564</v>
      </c>
      <c r="P73" s="37">
        <v>118.83</v>
      </c>
      <c r="Q73" s="37">
        <v>39.090000000000003</v>
      </c>
      <c r="R73" s="39">
        <v>26.775202436402726</v>
      </c>
      <c r="S73" s="39">
        <v>0</v>
      </c>
      <c r="T73" s="38">
        <f>SUMPRODUCT(LTA!J73:AN73,LTA!J$101:AN$101,LTA!J$103:AN$103)</f>
        <v>128.63999999999999</v>
      </c>
      <c r="U73" s="38">
        <f>SUMPRODUCT(LTA!J73:AN73,LTA!J$102:AN$102,LTA!J$103:AN$103)</f>
        <v>157.28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135.65</v>
      </c>
      <c r="Z73" s="35">
        <f>IEX!N73</f>
        <v>0</v>
      </c>
      <c r="AA73" s="76">
        <f>STOA!H73</f>
        <v>375.8</v>
      </c>
      <c r="AB73" s="76">
        <f>-STOA!N73</f>
        <v>0</v>
      </c>
      <c r="AC73">
        <f t="shared" si="3"/>
        <v>19.399521714674755</v>
      </c>
      <c r="AD73">
        <f t="shared" si="4"/>
        <v>2290.067349079939</v>
      </c>
      <c r="AE73">
        <f>'IDT-1'!B73</f>
        <v>0</v>
      </c>
      <c r="AF73" s="25"/>
      <c r="AG73">
        <f t="shared" si="5"/>
        <v>2290.067349079939</v>
      </c>
      <c r="AI73" s="35">
        <f>PXIL!H73</f>
        <v>0</v>
      </c>
      <c r="AJ73" s="35">
        <f>PXIL!N73</f>
        <v>0</v>
      </c>
      <c r="AK73" s="35">
        <f>RTM_IEX!H73</f>
        <v>118.21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12.925466034755134</v>
      </c>
      <c r="F74">
        <f>GT_Spot!P74</f>
        <v>0</v>
      </c>
      <c r="G74">
        <f>PPCL_NG!P74</f>
        <v>41.72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1074.4130958528694</v>
      </c>
      <c r="P74" s="37">
        <v>118.83</v>
      </c>
      <c r="Q74" s="37">
        <v>39.090000000000003</v>
      </c>
      <c r="R74" s="39">
        <v>18.174797993134405</v>
      </c>
      <c r="S74" s="39">
        <v>0</v>
      </c>
      <c r="T74" s="38">
        <f>SUMPRODUCT(LTA!J74:AN74,LTA!J$101:AN$101,LTA!J$103:AN$103)</f>
        <v>100.24</v>
      </c>
      <c r="U74" s="38">
        <f>SUMPRODUCT(LTA!J74:AN74,LTA!J$102:AN$102,LTA!J$103:AN$103)</f>
        <v>159.78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124.99</v>
      </c>
      <c r="Z74" s="35">
        <f>IEX!N74</f>
        <v>0</v>
      </c>
      <c r="AA74" s="76">
        <f>STOA!H74</f>
        <v>375.8</v>
      </c>
      <c r="AB74" s="76">
        <f>-STOA!N74</f>
        <v>0</v>
      </c>
      <c r="AC74">
        <f t="shared" si="3"/>
        <v>19.16156222299837</v>
      </c>
      <c r="AD74">
        <f t="shared" si="4"/>
        <v>2261.9767976577605</v>
      </c>
      <c r="AE74">
        <f>'IDT-1'!B74</f>
        <v>0</v>
      </c>
      <c r="AF74" s="25"/>
      <c r="AG74">
        <f t="shared" si="5"/>
        <v>2261.9767976577605</v>
      </c>
      <c r="AI74" s="35">
        <f>PXIL!H74</f>
        <v>0</v>
      </c>
      <c r="AJ74" s="35">
        <f>PXIL!N74</f>
        <v>0</v>
      </c>
      <c r="AK74" s="35">
        <f>RTM_IEX!H74</f>
        <v>125.96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13.049352290679305</v>
      </c>
      <c r="F75">
        <f>GT_Spot!P75</f>
        <v>0</v>
      </c>
      <c r="G75">
        <f>PPCL_NG!P75</f>
        <v>41.72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1087.8435224997054</v>
      </c>
      <c r="P75" s="37">
        <v>116.13</v>
      </c>
      <c r="Q75" s="37">
        <v>38.38494269529707</v>
      </c>
      <c r="R75" s="39">
        <v>0</v>
      </c>
      <c r="S75" s="39">
        <v>0</v>
      </c>
      <c r="T75" s="38">
        <f>SUMPRODUCT(LTA!J75:AN75,LTA!J$101:AN$101,LTA!J$103:AN$103)</f>
        <v>85.79</v>
      </c>
      <c r="U75" s="38">
        <f>SUMPRODUCT(LTA!J75:AN75,LTA!J$102:AN$102,LTA!J$103:AN$103)</f>
        <v>162.78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122.08</v>
      </c>
      <c r="Z75" s="35">
        <f>IEX!N75</f>
        <v>0</v>
      </c>
      <c r="AA75" s="76">
        <f>STOA!H75</f>
        <v>363.07</v>
      </c>
      <c r="AB75" s="76">
        <f>-STOA!N75</f>
        <v>0</v>
      </c>
      <c r="AC75">
        <f t="shared" si="3"/>
        <v>19.273571666879722</v>
      </c>
      <c r="AD75">
        <f t="shared" si="4"/>
        <v>2275.1992458188015</v>
      </c>
      <c r="AE75">
        <f>'IDT-1'!B75</f>
        <v>0</v>
      </c>
      <c r="AF75" s="25"/>
      <c r="AG75">
        <f t="shared" si="5"/>
        <v>2275.1992458188015</v>
      </c>
      <c r="AI75" s="35">
        <f>PXIL!H75</f>
        <v>0</v>
      </c>
      <c r="AJ75" s="35">
        <f>PXIL!N75</f>
        <v>0</v>
      </c>
      <c r="AK75" s="35">
        <f>RTM_IEX!H75</f>
        <v>174.41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13.049352290679305</v>
      </c>
      <c r="F76">
        <f>GT_Spot!P76</f>
        <v>0</v>
      </c>
      <c r="G76">
        <f>PPCL_NG!P76</f>
        <v>41.72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1154.4628229204079</v>
      </c>
      <c r="P76" s="37">
        <v>118.83</v>
      </c>
      <c r="Q76" s="37">
        <v>38.38494269529707</v>
      </c>
      <c r="R76" s="39">
        <v>0</v>
      </c>
      <c r="S76" s="39">
        <v>0</v>
      </c>
      <c r="T76" s="38">
        <f>SUMPRODUCT(LTA!J76:AN76,LTA!J$101:AN$101,LTA!J$103:AN$103)</f>
        <v>68.930000000000007</v>
      </c>
      <c r="U76" s="38">
        <f>SUMPRODUCT(LTA!J76:AN76,LTA!J$102:AN$102,LTA!J$103:AN$103)</f>
        <v>165.28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118.21</v>
      </c>
      <c r="Z76" s="35">
        <f>IEX!N76</f>
        <v>0</v>
      </c>
      <c r="AA76" s="76">
        <f>STOA!H76</f>
        <v>363.07</v>
      </c>
      <c r="AB76" s="76">
        <f>-STOA!N76</f>
        <v>0</v>
      </c>
      <c r="AC76">
        <f t="shared" si="3"/>
        <v>19.238705790413629</v>
      </c>
      <c r="AD76">
        <f t="shared" si="4"/>
        <v>2271.083412115971</v>
      </c>
      <c r="AE76">
        <f>'IDT-1'!B76</f>
        <v>0</v>
      </c>
      <c r="AF76" s="25"/>
      <c r="AG76">
        <f t="shared" si="5"/>
        <v>2271.083412115971</v>
      </c>
      <c r="AI76" s="35">
        <f>PXIL!H76</f>
        <v>0</v>
      </c>
      <c r="AJ76" s="35">
        <f>PXIL!N76</f>
        <v>0</v>
      </c>
      <c r="AK76" s="35">
        <f>RTM_IEX!H76</f>
        <v>119.17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13.049352290679305</v>
      </c>
      <c r="F77">
        <f>GT_Spot!P77</f>
        <v>0</v>
      </c>
      <c r="G77">
        <f>PPCL_NG!P77</f>
        <v>41.72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1156.1302903166986</v>
      </c>
      <c r="P77" s="37">
        <v>118.83</v>
      </c>
      <c r="Q77" s="37">
        <v>38.38494269529707</v>
      </c>
      <c r="R77" s="39">
        <v>0</v>
      </c>
      <c r="S77" s="39">
        <v>0</v>
      </c>
      <c r="T77" s="38">
        <f>SUMPRODUCT(LTA!J77:AN77,LTA!J$101:AN$101,LTA!J$103:AN$103)</f>
        <v>52.75</v>
      </c>
      <c r="U77" s="38">
        <f>SUMPRODUCT(LTA!J77:AN77,LTA!J$102:AN$102,LTA!J$103:AN$103)</f>
        <v>165.28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124.02</v>
      </c>
      <c r="Z77" s="35">
        <f>IEX!N77</f>
        <v>0</v>
      </c>
      <c r="AA77" s="76">
        <f>STOA!H77</f>
        <v>363.07</v>
      </c>
      <c r="AB77" s="76">
        <f>-STOA!N77</f>
        <v>0</v>
      </c>
      <c r="AC77">
        <f t="shared" si="3"/>
        <v>18.693608516542469</v>
      </c>
      <c r="AD77">
        <f t="shared" si="4"/>
        <v>2206.7359767861321</v>
      </c>
      <c r="AE77">
        <f>'IDT-1'!B77</f>
        <v>0</v>
      </c>
      <c r="AF77" s="25"/>
      <c r="AG77">
        <f t="shared" si="5"/>
        <v>2206.7359767861321</v>
      </c>
      <c r="AI77" s="35">
        <f>PXIL!H77</f>
        <v>0</v>
      </c>
      <c r="AJ77" s="35">
        <f>PXIL!N77</f>
        <v>0</v>
      </c>
      <c r="AK77" s="35">
        <f>RTM_IEX!H77</f>
        <v>62.98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13.049352290679305</v>
      </c>
      <c r="F78">
        <f>GT_Spot!P78</f>
        <v>0</v>
      </c>
      <c r="G78">
        <f>PPCL_NG!P78</f>
        <v>41.72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1173.6820382923797</v>
      </c>
      <c r="P78" s="37">
        <v>118.83</v>
      </c>
      <c r="Q78" s="37">
        <v>38.38494269529707</v>
      </c>
      <c r="R78" s="39">
        <v>0</v>
      </c>
      <c r="S78" s="39">
        <v>0</v>
      </c>
      <c r="T78" s="38">
        <f>SUMPRODUCT(LTA!J78:AN78,LTA!J$101:AN$101,LTA!J$103:AN$103)</f>
        <v>42.32</v>
      </c>
      <c r="U78" s="38">
        <f>SUMPRODUCT(LTA!J78:AN78,LTA!J$102:AN$102,LTA!J$103:AN$103)</f>
        <v>166.79000000000002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143.4</v>
      </c>
      <c r="Z78" s="35">
        <f>IEX!N78</f>
        <v>0</v>
      </c>
      <c r="AA78" s="76">
        <f>STOA!H78</f>
        <v>363.07</v>
      </c>
      <c r="AB78" s="76">
        <f>-STOA!N78</f>
        <v>0</v>
      </c>
      <c r="AC78">
        <f t="shared" si="3"/>
        <v>18.961499199538189</v>
      </c>
      <c r="AD78">
        <f t="shared" si="4"/>
        <v>2238.359834078818</v>
      </c>
      <c r="AE78">
        <f>'IDT-1'!B78</f>
        <v>0</v>
      </c>
      <c r="AF78" s="25"/>
      <c r="AG78">
        <f t="shared" si="5"/>
        <v>2238.359834078818</v>
      </c>
      <c r="AI78" s="35">
        <f>PXIL!H78</f>
        <v>0</v>
      </c>
      <c r="AJ78" s="35">
        <f>PXIL!N78</f>
        <v>0</v>
      </c>
      <c r="AK78" s="35">
        <f>RTM_IEX!H78</f>
        <v>66.86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13.049352290679305</v>
      </c>
      <c r="F79">
        <f>GT_Spot!P79</f>
        <v>0</v>
      </c>
      <c r="G79">
        <f>PPCL_NG!P79</f>
        <v>43.12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1172.7836642344087</v>
      </c>
      <c r="P79" s="37">
        <v>118.83</v>
      </c>
      <c r="Q79" s="37">
        <v>38.38494269529707</v>
      </c>
      <c r="R79" s="39">
        <v>0</v>
      </c>
      <c r="S79" s="39">
        <v>0</v>
      </c>
      <c r="T79" s="38">
        <f>SUMPRODUCT(LTA!J79:AN79,LTA!J$101:AN$101,LTA!J$103:AN$103)</f>
        <v>36.86</v>
      </c>
      <c r="U79" s="38">
        <f>SUMPRODUCT(LTA!J79:AN79,LTA!J$102:AN$102,LTA!J$103:AN$103)</f>
        <v>165.3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182.15</v>
      </c>
      <c r="Z79" s="35">
        <f>IEX!N79</f>
        <v>0</v>
      </c>
      <c r="AA79" s="76">
        <f>STOA!H79</f>
        <v>363.07</v>
      </c>
      <c r="AB79" s="76">
        <f>-STOA!N79</f>
        <v>0</v>
      </c>
      <c r="AC79">
        <f t="shared" si="3"/>
        <v>19.013004857451229</v>
      </c>
      <c r="AD79">
        <f t="shared" si="4"/>
        <v>2244.4399543629338</v>
      </c>
      <c r="AE79">
        <f>'IDT-1'!B79</f>
        <v>0</v>
      </c>
      <c r="AF79" s="25"/>
      <c r="AG79">
        <f t="shared" si="5"/>
        <v>2244.4399543629338</v>
      </c>
      <c r="AI79" s="35">
        <f>PXIL!H79</f>
        <v>0</v>
      </c>
      <c r="AJ79" s="35">
        <f>PXIL!N79</f>
        <v>0</v>
      </c>
      <c r="AK79" s="35">
        <f>RTM_IEX!H79</f>
        <v>40.69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13.049352290679305</v>
      </c>
      <c r="F80">
        <f>GT_Spot!P80</f>
        <v>0</v>
      </c>
      <c r="G80">
        <f>PPCL_NG!P80</f>
        <v>43.12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1158.2536642344087</v>
      </c>
      <c r="P80" s="37">
        <v>118.83</v>
      </c>
      <c r="Q80" s="37">
        <v>38.38494269529707</v>
      </c>
      <c r="R80" s="39">
        <v>0</v>
      </c>
      <c r="S80" s="39">
        <v>0</v>
      </c>
      <c r="T80" s="38">
        <f>SUMPRODUCT(LTA!J80:AN80,LTA!J$101:AN$101,LTA!J$103:AN$103)</f>
        <v>32.67</v>
      </c>
      <c r="U80" s="38">
        <f>SUMPRODUCT(LTA!J80:AN80,LTA!J$102:AN$102,LTA!J$103:AN$103)</f>
        <v>165.3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219.95</v>
      </c>
      <c r="Z80" s="35">
        <f>IEX!N80</f>
        <v>0</v>
      </c>
      <c r="AA80" s="76">
        <f>STOA!H80</f>
        <v>363.07</v>
      </c>
      <c r="AB80" s="76">
        <f>-STOA!N80</f>
        <v>0</v>
      </c>
      <c r="AC80">
        <f t="shared" si="3"/>
        <v>19.262820857451231</v>
      </c>
      <c r="AD80">
        <f t="shared" si="4"/>
        <v>2273.930138362934</v>
      </c>
      <c r="AE80">
        <f>'IDT-1'!B80</f>
        <v>0</v>
      </c>
      <c r="AF80" s="25"/>
      <c r="AG80">
        <f t="shared" si="5"/>
        <v>2273.930138362934</v>
      </c>
      <c r="AI80" s="35">
        <f>PXIL!H80</f>
        <v>0</v>
      </c>
      <c r="AJ80" s="35">
        <f>PXIL!N80</f>
        <v>0</v>
      </c>
      <c r="AK80" s="35">
        <f>RTM_IEX!H80</f>
        <v>51.35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13.049352290679305</v>
      </c>
      <c r="F81">
        <f>GT_Spot!P81</f>
        <v>0</v>
      </c>
      <c r="G81">
        <f>PPCL_NG!P81</f>
        <v>43.12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1157.4547752871938</v>
      </c>
      <c r="P81" s="37">
        <v>118.83</v>
      </c>
      <c r="Q81" s="37">
        <v>38.38494269529707</v>
      </c>
      <c r="R81" s="39">
        <v>0</v>
      </c>
      <c r="S81" s="39">
        <v>0</v>
      </c>
      <c r="T81" s="38">
        <f>SUMPRODUCT(LTA!J81:AN81,LTA!J$101:AN$101,LTA!J$103:AN$103)</f>
        <v>23.34</v>
      </c>
      <c r="U81" s="38">
        <f>SUMPRODUCT(LTA!J81:AN81,LTA!J$102:AN$102,LTA!J$103:AN$103)</f>
        <v>161.80000000000001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250.95</v>
      </c>
      <c r="Z81" s="35">
        <f>IEX!N81</f>
        <v>0</v>
      </c>
      <c r="AA81" s="76">
        <f>STOA!H81</f>
        <v>363.07</v>
      </c>
      <c r="AB81" s="76">
        <f>-STOA!N81</f>
        <v>0</v>
      </c>
      <c r="AC81">
        <f t="shared" si="3"/>
        <v>19.669138190294625</v>
      </c>
      <c r="AD81">
        <f t="shared" si="4"/>
        <v>2321.8949320828751</v>
      </c>
      <c r="AE81">
        <f>'IDT-1'!B81</f>
        <v>0</v>
      </c>
      <c r="AF81" s="25"/>
      <c r="AG81">
        <f t="shared" si="5"/>
        <v>2321.8949320828751</v>
      </c>
      <c r="AI81" s="35">
        <f>PXIL!H81</f>
        <v>0</v>
      </c>
      <c r="AJ81" s="35">
        <f>PXIL!N81</f>
        <v>0</v>
      </c>
      <c r="AK81" s="35">
        <f>RTM_IEX!H81</f>
        <v>82.35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13.049352290679305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1180.0203923434542</v>
      </c>
      <c r="P82" s="37">
        <v>118.83</v>
      </c>
      <c r="Q82" s="37">
        <v>38.38494269529707</v>
      </c>
      <c r="R82" s="39">
        <v>0</v>
      </c>
      <c r="S82" s="39">
        <v>0</v>
      </c>
      <c r="T82" s="38">
        <f>SUMPRODUCT(LTA!J82:AN82,LTA!J$101:AN$101,LTA!J$103:AN$103)</f>
        <v>24</v>
      </c>
      <c r="U82" s="38">
        <f>SUMPRODUCT(LTA!J82:AN82,LTA!J$102:AN$102,LTA!J$103:AN$103)</f>
        <v>162.80000000000001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276.14</v>
      </c>
      <c r="Z82" s="35">
        <f>IEX!N82</f>
        <v>0</v>
      </c>
      <c r="AA82" s="76">
        <f>STOA!H82</f>
        <v>363.07</v>
      </c>
      <c r="AB82" s="76">
        <f>-STOA!N82</f>
        <v>0</v>
      </c>
      <c r="AC82">
        <f t="shared" si="3"/>
        <v>19.685481373567217</v>
      </c>
      <c r="AD82">
        <f t="shared" si="4"/>
        <v>2323.8242059558634</v>
      </c>
      <c r="AE82">
        <f>'IDT-1'!B82</f>
        <v>0</v>
      </c>
      <c r="AF82" s="25"/>
      <c r="AG82">
        <f t="shared" si="5"/>
        <v>2323.8242059558634</v>
      </c>
      <c r="AI82" s="35">
        <f>PXIL!H82</f>
        <v>0</v>
      </c>
      <c r="AJ82" s="35">
        <f>PXIL!N82</f>
        <v>0</v>
      </c>
      <c r="AK82" s="35">
        <f>RTM_IEX!H82</f>
        <v>34.880000000000003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13.049352290679305</v>
      </c>
      <c r="F83">
        <f>GT_Spot!P83</f>
        <v>0</v>
      </c>
      <c r="G83">
        <f>PPCL_NG!P83</f>
        <v>43.12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1251.1675942726176</v>
      </c>
      <c r="P83" s="37">
        <v>118.32000000000001</v>
      </c>
      <c r="Q83" s="37">
        <v>38.38494269529707</v>
      </c>
      <c r="R83" s="39">
        <v>0</v>
      </c>
      <c r="S83" s="39">
        <v>0</v>
      </c>
      <c r="T83" s="38">
        <f>SUMPRODUCT(LTA!J83:AN83,LTA!J$101:AN$101,LTA!J$103:AN$103)</f>
        <v>16.66</v>
      </c>
      <c r="U83" s="38">
        <f>SUMPRODUCT(LTA!J83:AN83,LTA!J$102:AN$102,LTA!J$103:AN$103)</f>
        <v>131.80000000000001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290.58</v>
      </c>
      <c r="Z83" s="35">
        <f>IEX!N83</f>
        <v>0</v>
      </c>
      <c r="AA83" s="76">
        <f>STOA!H83</f>
        <v>363.07</v>
      </c>
      <c r="AB83" s="76">
        <f>-STOA!N83</f>
        <v>0</v>
      </c>
      <c r="AC83">
        <f t="shared" si="3"/>
        <v>20.317245860090864</v>
      </c>
      <c r="AD83">
        <f t="shared" si="4"/>
        <v>2283.919643398503</v>
      </c>
      <c r="AE83">
        <f>'IDT-1'!B83</f>
        <v>0</v>
      </c>
      <c r="AF83" s="25"/>
      <c r="AG83">
        <f t="shared" si="5"/>
        <v>2283.919643398503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-57</v>
      </c>
      <c r="AM83" s="35">
        <f>RTM_PXI!H83</f>
        <v>0</v>
      </c>
      <c r="AN83" s="35">
        <f>RTM_PXI!N83</f>
        <v>0</v>
      </c>
      <c r="AO83" s="148">
        <f>GDAM_IEX!H83</f>
        <v>5.87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13.493443627450981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1252.6275942726177</v>
      </c>
      <c r="P84" s="37">
        <v>118.32000000000001</v>
      </c>
      <c r="Q84" s="37">
        <v>38.38494269529707</v>
      </c>
      <c r="R84" s="39">
        <v>0</v>
      </c>
      <c r="S84" s="39">
        <v>0</v>
      </c>
      <c r="T84" s="38">
        <f>SUMPRODUCT(LTA!J84:AN84,LTA!J$101:AN$101,LTA!J$103:AN$103)</f>
        <v>17.34</v>
      </c>
      <c r="U84" s="38">
        <f>SUMPRODUCT(LTA!J84:AN84,LTA!J$102:AN$102,LTA!J$103:AN$103)</f>
        <v>133.30000000000001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330.39</v>
      </c>
      <c r="Z84" s="35">
        <f>IEX!N84</f>
        <v>0</v>
      </c>
      <c r="AA84" s="76">
        <f>STOA!H84</f>
        <v>363.07</v>
      </c>
      <c r="AB84" s="76">
        <f>-STOA!N84</f>
        <v>0</v>
      </c>
      <c r="AC84">
        <f t="shared" si="3"/>
        <v>20.856898328166864</v>
      </c>
      <c r="AD84">
        <f t="shared" si="4"/>
        <v>2295.4040822671986</v>
      </c>
      <c r="AE84">
        <f>'IDT-1'!B84</f>
        <v>0</v>
      </c>
      <c r="AF84" s="25"/>
      <c r="AG84">
        <f t="shared" si="5"/>
        <v>2295.4040822671986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-83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13.493443627450981</v>
      </c>
      <c r="F85">
        <f>GT_Spot!P85</f>
        <v>0</v>
      </c>
      <c r="G85">
        <f>PPCL_NG!P85</f>
        <v>43.12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1233.3155600806456</v>
      </c>
      <c r="P85" s="37">
        <v>118.32000000000001</v>
      </c>
      <c r="Q85" s="37">
        <v>38.38494269529707</v>
      </c>
      <c r="R85" s="39">
        <v>0</v>
      </c>
      <c r="S85" s="39">
        <v>0</v>
      </c>
      <c r="T85" s="38">
        <f>SUMPRODUCT(LTA!J85:AN85,LTA!J$101:AN$101,LTA!J$103:AN$103)</f>
        <v>20.66</v>
      </c>
      <c r="U85" s="38">
        <f>SUMPRODUCT(LTA!J85:AN85,LTA!J$102:AN$102,LTA!J$103:AN$103)</f>
        <v>136.29000000000002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348.8</v>
      </c>
      <c r="Z85" s="35">
        <f>IEX!N85</f>
        <v>0</v>
      </c>
      <c r="AA85" s="76">
        <f>STOA!H85</f>
        <v>363.07</v>
      </c>
      <c r="AB85" s="76">
        <f>-STOA!N85</f>
        <v>0</v>
      </c>
      <c r="AC85">
        <f t="shared" si="3"/>
        <v>20.5888924051334</v>
      </c>
      <c r="AD85">
        <f t="shared" si="4"/>
        <v>2338.0800539982602</v>
      </c>
      <c r="AE85">
        <f>'IDT-1'!B85</f>
        <v>0</v>
      </c>
      <c r="AF85" s="25"/>
      <c r="AG85">
        <f t="shared" si="5"/>
        <v>2338.0800539982602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-46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13.493443627450981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1172.7331993764171</v>
      </c>
      <c r="P86" s="37">
        <v>118.82543803746928</v>
      </c>
      <c r="Q86" s="37">
        <v>38.385560823311749</v>
      </c>
      <c r="R86" s="39">
        <v>0</v>
      </c>
      <c r="S86" s="39">
        <v>0</v>
      </c>
      <c r="T86" s="38">
        <f>SUMPRODUCT(LTA!J86:AN86,LTA!J$101:AN$101,LTA!J$103:AN$103)</f>
        <v>21.34</v>
      </c>
      <c r="U86" s="38">
        <f>SUMPRODUCT(LTA!J86:AN86,LTA!J$102:AN$102,LTA!J$103:AN$103)</f>
        <v>138.79000000000002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384.65</v>
      </c>
      <c r="Z86" s="35">
        <f>IEX!N86</f>
        <v>0</v>
      </c>
      <c r="AA86" s="76">
        <f>STOA!H86</f>
        <v>363.07</v>
      </c>
      <c r="AB86" s="76">
        <f>-STOA!N86</f>
        <v>0</v>
      </c>
      <c r="AC86">
        <f t="shared" si="3"/>
        <v>20.149497557536389</v>
      </c>
      <c r="AD86">
        <f t="shared" si="4"/>
        <v>2348.4731443071128</v>
      </c>
      <c r="AE86">
        <f>'IDT-1'!B86</f>
        <v>0</v>
      </c>
      <c r="AF86" s="25"/>
      <c r="AG86">
        <f t="shared" si="5"/>
        <v>2348.4731443071128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-15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13.493443627450981</v>
      </c>
      <c r="F87">
        <f>GT_Spot!P87</f>
        <v>0</v>
      </c>
      <c r="G87">
        <f>PPCL_NG!P87</f>
        <v>43.12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1121.0086483345392</v>
      </c>
      <c r="P87" s="37">
        <v>118.82543803746928</v>
      </c>
      <c r="Q87" s="37">
        <v>38.385560823311749</v>
      </c>
      <c r="R87" s="39">
        <v>0</v>
      </c>
      <c r="S87" s="39">
        <v>0</v>
      </c>
      <c r="T87" s="38">
        <f>SUMPRODUCT(LTA!J87:AN87,LTA!J$101:AN$101,LTA!J$103:AN$103)</f>
        <v>22</v>
      </c>
      <c r="U87" s="38">
        <f>SUMPRODUCT(LTA!J87:AN87,LTA!J$102:AN$102,LTA!J$103:AN$103)</f>
        <v>140.69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418.57</v>
      </c>
      <c r="Z87" s="35">
        <f>IEX!N87</f>
        <v>0</v>
      </c>
      <c r="AA87" s="76">
        <f>STOA!H87</f>
        <v>363.07</v>
      </c>
      <c r="AB87" s="76">
        <f>-STOA!N87</f>
        <v>0</v>
      </c>
      <c r="AC87">
        <f t="shared" si="3"/>
        <v>20.072270275133949</v>
      </c>
      <c r="AD87">
        <f t="shared" si="4"/>
        <v>2327.3058205476373</v>
      </c>
      <c r="AE87">
        <f>'IDT-1'!B87</f>
        <v>0</v>
      </c>
      <c r="AF87" s="25"/>
      <c r="AG87">
        <f t="shared" si="5"/>
        <v>2327.3058205476373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-21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13.493443627450981</v>
      </c>
      <c r="F88">
        <f>GT_Spot!P88</f>
        <v>0</v>
      </c>
      <c r="G88">
        <f>PPCL_NG!P88</f>
        <v>43.12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1121.0614010188931</v>
      </c>
      <c r="P88" s="37">
        <v>118.82543803746928</v>
      </c>
      <c r="Q88" s="37">
        <v>38.385560823311749</v>
      </c>
      <c r="R88" s="39">
        <v>0</v>
      </c>
      <c r="S88" s="39">
        <v>0</v>
      </c>
      <c r="T88" s="38">
        <f>SUMPRODUCT(LTA!J88:AN88,LTA!J$101:AN$101,LTA!J$103:AN$103)</f>
        <v>22.66</v>
      </c>
      <c r="U88" s="38">
        <f>SUMPRODUCT(LTA!J88:AN88,LTA!J$102:AN$102,LTA!J$103:AN$103)</f>
        <v>142.39000000000001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437.94</v>
      </c>
      <c r="Z88" s="35">
        <f>IEX!N88</f>
        <v>0</v>
      </c>
      <c r="AA88" s="76">
        <f>STOA!H88</f>
        <v>363.07</v>
      </c>
      <c r="AB88" s="76">
        <f>-STOA!N88</f>
        <v>0</v>
      </c>
      <c r="AC88">
        <f t="shared" si="3"/>
        <v>20.280658870857192</v>
      </c>
      <c r="AD88">
        <f t="shared" si="4"/>
        <v>2345.880184636268</v>
      </c>
      <c r="AE88">
        <f>'IDT-1'!B88</f>
        <v>0</v>
      </c>
      <c r="AF88" s="25"/>
      <c r="AG88">
        <f t="shared" si="5"/>
        <v>2345.880184636268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-24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13.493443627450981</v>
      </c>
      <c r="F89">
        <f>GT_Spot!P89</f>
        <v>0</v>
      </c>
      <c r="G89">
        <f>PPCL_NG!P89</f>
        <v>43.12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1120.8180776103457</v>
      </c>
      <c r="P89" s="37">
        <v>118.82543803746928</v>
      </c>
      <c r="Q89" s="37">
        <v>38.385560823311749</v>
      </c>
      <c r="R89" s="39">
        <v>0</v>
      </c>
      <c r="S89" s="39">
        <v>0</v>
      </c>
      <c r="T89" s="38">
        <f>SUMPRODUCT(LTA!J89:AN89,LTA!J$101:AN$101,LTA!J$103:AN$103)</f>
        <v>23.34</v>
      </c>
      <c r="U89" s="38">
        <f>SUMPRODUCT(LTA!J89:AN89,LTA!J$102:AN$102,LTA!J$103:AN$103)</f>
        <v>142.79000000000002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448.7</v>
      </c>
      <c r="Z89" s="35">
        <f>IEX!N89</f>
        <v>0</v>
      </c>
      <c r="AA89" s="76">
        <f>STOA!H89</f>
        <v>363.07</v>
      </c>
      <c r="AB89" s="76">
        <f>-STOA!N89</f>
        <v>0</v>
      </c>
      <c r="AC89">
        <f t="shared" si="3"/>
        <v>20.254983168828051</v>
      </c>
      <c r="AD89">
        <f t="shared" si="4"/>
        <v>2391.0525369297497</v>
      </c>
      <c r="AE89">
        <f>'IDT-1'!B89</f>
        <v>0</v>
      </c>
      <c r="AF89" s="25"/>
      <c r="AG89">
        <f t="shared" si="5"/>
        <v>2391.0525369297497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9.5500000000000007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13.493443627450981</v>
      </c>
      <c r="F90">
        <f>GT_Spot!P90</f>
        <v>0</v>
      </c>
      <c r="G90">
        <f>PPCL_NG!P90</f>
        <v>43.12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1132.5762715651583</v>
      </c>
      <c r="P90" s="37">
        <v>118.82543803746928</v>
      </c>
      <c r="Q90" s="37">
        <v>38.385560823311749</v>
      </c>
      <c r="R90" s="39">
        <v>0</v>
      </c>
      <c r="S90" s="39">
        <v>0</v>
      </c>
      <c r="T90" s="38">
        <f>SUMPRODUCT(LTA!J90:AN90,LTA!J$101:AN$101,LTA!J$103:AN$103)</f>
        <v>25</v>
      </c>
      <c r="U90" s="38">
        <f>SUMPRODUCT(LTA!J90:AN90,LTA!J$102:AN$102,LTA!J$103:AN$103)</f>
        <v>143.69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462.27</v>
      </c>
      <c r="Z90" s="35">
        <f>IEX!N90</f>
        <v>0</v>
      </c>
      <c r="AA90" s="76">
        <f>STOA!H90</f>
        <v>363.07</v>
      </c>
      <c r="AB90" s="76">
        <f>-STOA!N90</f>
        <v>0</v>
      </c>
      <c r="AC90">
        <f t="shared" si="3"/>
        <v>20.489243998048483</v>
      </c>
      <c r="AD90">
        <f t="shared" si="4"/>
        <v>2418.7064700553424</v>
      </c>
      <c r="AE90">
        <f>'IDT-1'!B90</f>
        <v>0</v>
      </c>
      <c r="AF90" s="25"/>
      <c r="AG90">
        <f t="shared" si="5"/>
        <v>2418.7064700553424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9.5500000000000007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13.493443627450981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1141.3595151655188</v>
      </c>
      <c r="P91" s="37">
        <v>118.83</v>
      </c>
      <c r="Q91" s="37">
        <v>38.385560823311749</v>
      </c>
      <c r="R91" s="39">
        <v>0</v>
      </c>
      <c r="S91" s="39">
        <v>0</v>
      </c>
      <c r="T91" s="38">
        <f>SUMPRODUCT(LTA!J91:AN91,LTA!J$101:AN$101,LTA!J$103:AN$103)</f>
        <v>25</v>
      </c>
      <c r="U91" s="38">
        <f>SUMPRODUCT(LTA!J91:AN91,LTA!J$102:AN$102,LTA!J$103:AN$103)</f>
        <v>142.29000000000002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460.2</v>
      </c>
      <c r="AB91" s="76">
        <f>-STOA!N91</f>
        <v>0</v>
      </c>
      <c r="AC91">
        <f t="shared" si="3"/>
        <v>21.459701555095439</v>
      </c>
      <c r="AD91">
        <f t="shared" si="4"/>
        <v>2418.7838180611861</v>
      </c>
      <c r="AE91">
        <f>'IDT-1'!B91</f>
        <v>0</v>
      </c>
      <c r="AF91" s="25"/>
      <c r="AG91">
        <f t="shared" si="5"/>
        <v>2418.7838180611861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-57</v>
      </c>
      <c r="AM91" s="35">
        <f>RTM_PXI!H91</f>
        <v>0</v>
      </c>
      <c r="AN91" s="35">
        <f>RTM_PXI!N91</f>
        <v>0</v>
      </c>
      <c r="AO91" s="148">
        <f>GDAM_IEX!H91</f>
        <v>425.35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13.493443627450981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1141.3595151655188</v>
      </c>
      <c r="P92" s="37">
        <v>118.83</v>
      </c>
      <c r="Q92" s="37">
        <v>38.38494269529707</v>
      </c>
      <c r="R92" s="39">
        <v>0</v>
      </c>
      <c r="S92" s="39">
        <v>0</v>
      </c>
      <c r="T92" s="38">
        <f>SUMPRODUCT(LTA!J92:AN92,LTA!J$101:AN$101,LTA!J$103:AN$103)</f>
        <v>25</v>
      </c>
      <c r="U92" s="38">
        <f>SUMPRODUCT(LTA!J92:AN92,LTA!J$102:AN$102,LTA!J$103:AN$103)</f>
        <v>140.69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20.440000000000001</v>
      </c>
      <c r="Z92" s="35">
        <f>IEX!N92</f>
        <v>0</v>
      </c>
      <c r="AA92" s="76">
        <f>STOA!H92</f>
        <v>460.2</v>
      </c>
      <c r="AB92" s="76">
        <f>-STOA!N92</f>
        <v>0</v>
      </c>
      <c r="AC92">
        <f t="shared" si="3"/>
        <v>21.599426889645446</v>
      </c>
      <c r="AD92">
        <f t="shared" si="4"/>
        <v>2441.3034745986211</v>
      </c>
      <c r="AE92">
        <f>'IDT-1'!B92</f>
        <v>0</v>
      </c>
      <c r="AF92" s="25"/>
      <c r="AG92">
        <f t="shared" si="5"/>
        <v>2441.3034745986211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-54</v>
      </c>
      <c r="AM92" s="35">
        <f>RTM_PXI!H92</f>
        <v>0</v>
      </c>
      <c r="AN92" s="35">
        <f>RTM_PXI!N92</f>
        <v>0</v>
      </c>
      <c r="AO92" s="148">
        <f>GDAM_IEX!H92</f>
        <v>426.17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13.493443627450981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1137.1505790121955</v>
      </c>
      <c r="P93" s="37">
        <v>118.83</v>
      </c>
      <c r="Q93" s="37">
        <v>38.38494269529707</v>
      </c>
      <c r="R93" s="39">
        <v>0</v>
      </c>
      <c r="S93" s="39">
        <v>0</v>
      </c>
      <c r="T93" s="38">
        <f>SUMPRODUCT(LTA!J93:AN93,LTA!J$101:AN$101,LTA!J$103:AN$103)</f>
        <v>25</v>
      </c>
      <c r="U93" s="38">
        <f>SUMPRODUCT(LTA!J93:AN93,LTA!J$102:AN$102,LTA!J$103:AN$103)</f>
        <v>139.38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462.16</v>
      </c>
      <c r="Z93" s="35">
        <f>IEX!N93</f>
        <v>0</v>
      </c>
      <c r="AA93" s="76">
        <f>STOA!H93</f>
        <v>459.22999999999996</v>
      </c>
      <c r="AB93" s="76">
        <f>-STOA!N93</f>
        <v>0</v>
      </c>
      <c r="AC93">
        <f t="shared" si="3"/>
        <v>21.556943617809086</v>
      </c>
      <c r="AD93">
        <f t="shared" si="4"/>
        <v>2464.4070217171343</v>
      </c>
      <c r="AE93">
        <f>'IDT-1'!B93</f>
        <v>0</v>
      </c>
      <c r="AF93" s="25"/>
      <c r="AG93">
        <f t="shared" si="5"/>
        <v>2464.4070217171343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-40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13.493443627450981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1118.8824221177013</v>
      </c>
      <c r="P94" s="37">
        <v>118.83</v>
      </c>
      <c r="Q94" s="37">
        <v>38.38494269529707</v>
      </c>
      <c r="R94" s="39">
        <v>0</v>
      </c>
      <c r="S94" s="39">
        <v>0</v>
      </c>
      <c r="T94" s="38">
        <f>SUMPRODUCT(LTA!J94:AN94,LTA!J$101:AN$101,LTA!J$103:AN$103)</f>
        <v>25</v>
      </c>
      <c r="U94" s="38">
        <f>SUMPRODUCT(LTA!J94:AN94,LTA!J$102:AN$102,LTA!J$103:AN$103)</f>
        <v>137.38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474.76</v>
      </c>
      <c r="Z94" s="35">
        <f>IEX!N94</f>
        <v>0</v>
      </c>
      <c r="AA94" s="76">
        <f>STOA!H94</f>
        <v>459.22999999999996</v>
      </c>
      <c r="AB94" s="76">
        <f>-STOA!N94</f>
        <v>0</v>
      </c>
      <c r="AC94">
        <f t="shared" si="3"/>
        <v>21.399348364921558</v>
      </c>
      <c r="AD94">
        <f t="shared" si="4"/>
        <v>2467.896460075528</v>
      </c>
      <c r="AE94">
        <f>'IDT-1'!B94</f>
        <v>0</v>
      </c>
      <c r="AF94" s="25"/>
      <c r="AG94">
        <f t="shared" si="5"/>
        <v>2467.896460075528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-29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13.493443627450981</v>
      </c>
      <c r="F95">
        <f>GT_Spot!P95</f>
        <v>0</v>
      </c>
      <c r="G95">
        <f>PPCL_NG!P95</f>
        <v>43.12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1095.2436731739851</v>
      </c>
      <c r="P95" s="37">
        <v>118.83</v>
      </c>
      <c r="Q95" s="37">
        <v>38.38494269529707</v>
      </c>
      <c r="R95" s="39">
        <v>0</v>
      </c>
      <c r="S95" s="39">
        <v>0</v>
      </c>
      <c r="T95" s="38">
        <f>SUMPRODUCT(LTA!J95:AN95,LTA!J$101:AN$101,LTA!J$103:AN$103)</f>
        <v>25</v>
      </c>
      <c r="U95" s="38">
        <f>SUMPRODUCT(LTA!J95:AN95,LTA!J$102:AN$102,LTA!J$103:AN$103)</f>
        <v>135.38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472.82</v>
      </c>
      <c r="Z95" s="35">
        <f>IEX!N95</f>
        <v>0</v>
      </c>
      <c r="AA95" s="76">
        <f>STOA!H95</f>
        <v>459.17999999999995</v>
      </c>
      <c r="AB95" s="76">
        <f>-STOA!N95</f>
        <v>0</v>
      </c>
      <c r="AC95">
        <f t="shared" si="3"/>
        <v>21.279695299772555</v>
      </c>
      <c r="AD95">
        <f t="shared" si="4"/>
        <v>2512.0173641969609</v>
      </c>
      <c r="AE95">
        <f>'IDT-1'!B95</f>
        <v>0</v>
      </c>
      <c r="AF95" s="25"/>
      <c r="AG95">
        <f t="shared" si="5"/>
        <v>2512.0173641969609</v>
      </c>
      <c r="AI95" s="35">
        <f>PXIL!H95</f>
        <v>0</v>
      </c>
      <c r="AJ95" s="35">
        <f>PXIL!N95</f>
        <v>0</v>
      </c>
      <c r="AK95" s="35">
        <f>RTM_IEX!H95</f>
        <v>42.63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13.493443627450981</v>
      </c>
      <c r="F96">
        <f>GT_Spot!P96</f>
        <v>0</v>
      </c>
      <c r="G96">
        <f>PPCL_NG!P96</f>
        <v>43.12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1089.283463246134</v>
      </c>
      <c r="P96" s="37">
        <v>118.83</v>
      </c>
      <c r="Q96" s="37">
        <v>38.38494269529707</v>
      </c>
      <c r="R96" s="39">
        <v>0</v>
      </c>
      <c r="S96" s="39">
        <v>0</v>
      </c>
      <c r="T96" s="38">
        <f>SUMPRODUCT(LTA!J96:AN96,LTA!J$101:AN$101,LTA!J$103:AN$103)</f>
        <v>25</v>
      </c>
      <c r="U96" s="38">
        <f>SUMPRODUCT(LTA!J96:AN96,LTA!J$102:AN$102,LTA!J$103:AN$103)</f>
        <v>133.38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469.91</v>
      </c>
      <c r="Z96" s="35">
        <f>IEX!N96</f>
        <v>0</v>
      </c>
      <c r="AA96" s="76">
        <f>STOA!H96</f>
        <v>459.17999999999995</v>
      </c>
      <c r="AB96" s="76">
        <f>-STOA!N96</f>
        <v>0</v>
      </c>
      <c r="AC96">
        <f t="shared" si="3"/>
        <v>21.220977536378609</v>
      </c>
      <c r="AD96">
        <f t="shared" si="4"/>
        <v>2505.0858720325036</v>
      </c>
      <c r="AE96">
        <f>'IDT-1'!B96</f>
        <v>0</v>
      </c>
      <c r="AF96" s="25"/>
      <c r="AG96">
        <f t="shared" si="5"/>
        <v>2505.0858720325036</v>
      </c>
      <c r="AI96" s="35">
        <f>PXIL!H96</f>
        <v>0</v>
      </c>
      <c r="AJ96" s="35">
        <f>PXIL!N96</f>
        <v>0</v>
      </c>
      <c r="AK96" s="35">
        <f>RTM_IEX!H96</f>
        <v>46.51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13.493443627450981</v>
      </c>
      <c r="F97">
        <f>GT_Spot!P97</f>
        <v>0</v>
      </c>
      <c r="G97">
        <f>PPCL_NG!P97</f>
        <v>43.12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1089.6523912461339</v>
      </c>
      <c r="P97" s="37">
        <v>118.83</v>
      </c>
      <c r="Q97" s="37">
        <v>38.38494269529707</v>
      </c>
      <c r="R97" s="39">
        <v>0</v>
      </c>
      <c r="S97" s="39">
        <v>0</v>
      </c>
      <c r="T97" s="38">
        <f>SUMPRODUCT(LTA!J97:AN97,LTA!J$101:AN$101,LTA!J$103:AN$103)</f>
        <v>25</v>
      </c>
      <c r="U97" s="38">
        <f>SUMPRODUCT(LTA!J97:AN97,LTA!J$102:AN$102,LTA!J$103:AN$103)</f>
        <v>132.98000000000002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452.47</v>
      </c>
      <c r="Z97" s="35">
        <f>IEX!N97</f>
        <v>0</v>
      </c>
      <c r="AA97" s="76">
        <f>STOA!H97</f>
        <v>459.17999999999995</v>
      </c>
      <c r="AB97" s="76">
        <f>-STOA!N97</f>
        <v>0</v>
      </c>
      <c r="AC97">
        <f t="shared" si="3"/>
        <v>21.204420531578602</v>
      </c>
      <c r="AD97">
        <f t="shared" si="4"/>
        <v>2503.1313570373031</v>
      </c>
      <c r="AE97">
        <f>'IDT-1'!B97</f>
        <v>0</v>
      </c>
      <c r="AF97" s="25"/>
      <c r="AG97">
        <f t="shared" si="5"/>
        <v>2503.1313570373031</v>
      </c>
      <c r="AI97" s="35">
        <f>PXIL!H97</f>
        <v>0</v>
      </c>
      <c r="AJ97" s="35">
        <f>PXIL!N97</f>
        <v>0</v>
      </c>
      <c r="AK97" s="35">
        <f>RTM_IEX!H97</f>
        <v>62.01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13.493443627450981</v>
      </c>
      <c r="F98">
        <f>GT_Spot!P98</f>
        <v>0</v>
      </c>
      <c r="G98">
        <f>PPCL_NG!P98</f>
        <v>43.12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1138.1023912461337</v>
      </c>
      <c r="P98" s="37">
        <v>118.83</v>
      </c>
      <c r="Q98" s="37">
        <v>38.38494269529707</v>
      </c>
      <c r="R98" s="39">
        <v>0</v>
      </c>
      <c r="S98" s="39">
        <v>0</v>
      </c>
      <c r="T98" s="38">
        <f>SUMPRODUCT(LTA!J98:AN98,LTA!J$101:AN$101,LTA!J$103:AN$103)</f>
        <v>25</v>
      </c>
      <c r="U98" s="38">
        <f>SUMPRODUCT(LTA!J98:AN98,LTA!J$102:AN$102,LTA!J$103:AN$103)</f>
        <v>132.18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433.11</v>
      </c>
      <c r="Z98" s="35">
        <f>IEX!N98</f>
        <v>0</v>
      </c>
      <c r="AA98" s="76">
        <f>STOA!H98</f>
        <v>459.17999999999995</v>
      </c>
      <c r="AB98" s="76">
        <f>-STOA!N98</f>
        <v>0</v>
      </c>
      <c r="AC98">
        <f t="shared" si="3"/>
        <v>20.921172531578605</v>
      </c>
      <c r="AD98">
        <f t="shared" si="4"/>
        <v>2469.6946050373031</v>
      </c>
      <c r="AE98">
        <f>'IDT-1'!B98</f>
        <v>0</v>
      </c>
      <c r="AF98" s="25"/>
      <c r="AG98">
        <f t="shared" si="5"/>
        <v>2469.6946050373031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0.12750674999999972</v>
      </c>
      <c r="E99">
        <f t="shared" si="6"/>
        <v>0.31108330487524788</v>
      </c>
      <c r="F99">
        <f t="shared" si="6"/>
        <v>0</v>
      </c>
      <c r="G99">
        <f t="shared" si="6"/>
        <v>1.0337556730956552</v>
      </c>
      <c r="H99">
        <f t="shared" si="6"/>
        <v>0</v>
      </c>
      <c r="I99">
        <f t="shared" si="6"/>
        <v>2.016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24.78797207398771</v>
      </c>
      <c r="P99" s="37">
        <f t="shared" si="6"/>
        <v>2.636289095484305</v>
      </c>
      <c r="Q99" s="37">
        <f t="shared" si="6"/>
        <v>0.88601558336380448</v>
      </c>
      <c r="R99" s="39">
        <f t="shared" si="6"/>
        <v>0.52457990374114138</v>
      </c>
      <c r="S99" s="39">
        <f t="shared" si="6"/>
        <v>0</v>
      </c>
      <c r="T99" s="38">
        <f t="shared" si="6"/>
        <v>3.7654150000000008</v>
      </c>
      <c r="U99" s="38">
        <f t="shared" si="6"/>
        <v>3.4923850000000032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2.5080524999999994</v>
      </c>
      <c r="Z99" s="35">
        <f t="shared" si="6"/>
        <v>0</v>
      </c>
      <c r="AA99" s="76">
        <f t="shared" si="6"/>
        <v>9.8020075000000091</v>
      </c>
      <c r="AB99" s="76">
        <f t="shared" si="6"/>
        <v>0</v>
      </c>
      <c r="AC99">
        <f t="shared" si="6"/>
        <v>0.45264911318510315</v>
      </c>
      <c r="AD99">
        <f t="shared" si="6"/>
        <v>52.776375771362737</v>
      </c>
      <c r="AE99">
        <f t="shared" si="6"/>
        <v>0</v>
      </c>
      <c r="AG99">
        <f t="shared" si="6"/>
        <v>52.776375771362737</v>
      </c>
      <c r="AI99">
        <f t="shared" si="6"/>
        <v>0</v>
      </c>
      <c r="AJ99">
        <f t="shared" si="6"/>
        <v>0</v>
      </c>
      <c r="AK99">
        <f t="shared" si="6"/>
        <v>1.4221175000000004</v>
      </c>
      <c r="AL99">
        <f t="shared" si="6"/>
        <v>-0.32750000000000001</v>
      </c>
      <c r="AM99">
        <f t="shared" si="6"/>
        <v>0</v>
      </c>
      <c r="AN99">
        <f t="shared" si="6"/>
        <v>0</v>
      </c>
      <c r="AO99">
        <f t="shared" si="6"/>
        <v>0.24334500000000003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45531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5.5991999999999997</v>
      </c>
      <c r="E3">
        <f>GT_NG!Q3</f>
        <v>8.1220803488009974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48.37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708.4677451984769</v>
      </c>
      <c r="P3" s="37">
        <v>33.911685639011779</v>
      </c>
      <c r="Q3" s="37">
        <v>11.84</v>
      </c>
      <c r="R3" s="39">
        <v>0</v>
      </c>
      <c r="S3" s="39">
        <v>0</v>
      </c>
      <c r="T3" s="38">
        <f>SUMPRODUCT(LTA!J3:AN3,LTA!J$101:AN$101,LTA!J$104:AN$104)</f>
        <v>78.33</v>
      </c>
      <c r="U3" s="38">
        <f>SUMPRODUCT(LTA!J3:AN3,LTA!J$102:AN$102,LTA!J$104:AN$104)</f>
        <v>132.6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276.07</v>
      </c>
      <c r="AB3" s="76">
        <f>-STOA!O3</f>
        <v>0</v>
      </c>
      <c r="AC3">
        <f>SUMIF(B3:AB3,"&gt;0")*$AC$2-SUMIF(B3:AB3,"&lt;0")*($AC$2/(1-$AC$2))+SUMIF(AI3:AR3,"&gt;0")*$AC$2-SUMIF(AI3:AR3,"&lt;0")*($AC$2/(1-$AC$2))</f>
        <v>11.746507014707067</v>
      </c>
      <c r="AD3">
        <f>SUM(B3:AB3,AI3:AV3)-AC3</f>
        <v>1246.0542041715826</v>
      </c>
      <c r="AE3">
        <f>'IDT-1'!C3</f>
        <v>0</v>
      </c>
      <c r="AF3" s="25"/>
      <c r="AG3">
        <f>SUM(AD3:AF3)</f>
        <v>1246.0542041715826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-70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4.1993999999999998</v>
      </c>
      <c r="E4">
        <f>GT_NG!Q4</f>
        <v>8.1220803488009974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48.37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708.09999918418339</v>
      </c>
      <c r="P4" s="37">
        <v>38.757809798270891</v>
      </c>
      <c r="Q4" s="37">
        <v>11.84</v>
      </c>
      <c r="R4" s="39">
        <v>0</v>
      </c>
      <c r="S4" s="39">
        <v>0</v>
      </c>
      <c r="T4" s="38">
        <f>SUMPRODUCT(LTA!J4:AN4,LTA!J$101:AN$101,LTA!J$104:AN$104)</f>
        <v>78.33</v>
      </c>
      <c r="U4" s="38">
        <f>SUMPRODUCT(LTA!J4:AN4,LTA!J$102:AN$102,LTA!J$104:AN$104)</f>
        <v>132.6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276.07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11.721540124775444</v>
      </c>
      <c r="AD4">
        <f t="shared" ref="AD4:AD67" si="1">SUM(B4:AB4,AI4:AV4)-AC4</f>
        <v>1255.1577492064798</v>
      </c>
      <c r="AE4">
        <f>'IDT-1'!C4</f>
        <v>0</v>
      </c>
      <c r="AF4" s="25"/>
      <c r="AG4">
        <f t="shared" ref="AG4:AG67" si="2">SUM(AD4:AF4)</f>
        <v>1255.1577492064798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-64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4.1993999999999998</v>
      </c>
      <c r="E5">
        <f>GT_NG!Q5</f>
        <v>8.1220803488009974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48.37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710.95047918418334</v>
      </c>
      <c r="P5" s="37">
        <v>33.909999999999997</v>
      </c>
      <c r="Q5" s="37">
        <v>11.84</v>
      </c>
      <c r="R5" s="39">
        <v>0</v>
      </c>
      <c r="S5" s="39">
        <v>0</v>
      </c>
      <c r="T5" s="38">
        <f>SUMPRODUCT(LTA!J5:AN5,LTA!J$101:AN$101,LTA!J$104:AN$104)</f>
        <v>78.33</v>
      </c>
      <c r="U5" s="38">
        <f>SUMPRODUCT(LTA!J5:AN5,LTA!J$102:AN$102,LTA!J$104:AN$104)</f>
        <v>84.95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276.07</v>
      </c>
      <c r="AB5" s="76">
        <f>-STOA!O5</f>
        <v>0</v>
      </c>
      <c r="AC5">
        <f t="shared" si="0"/>
        <v>10.762348460077067</v>
      </c>
      <c r="AD5">
        <f t="shared" si="1"/>
        <v>1270.4696110729074</v>
      </c>
      <c r="AE5">
        <f>'IDT-1'!C5</f>
        <v>0</v>
      </c>
      <c r="AF5" s="25"/>
      <c r="AG5">
        <f t="shared" si="2"/>
        <v>1270.4696110729074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8.1220803488009974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707.31047918418324</v>
      </c>
      <c r="P6" s="37">
        <v>33.909999999999997</v>
      </c>
      <c r="Q6" s="37">
        <v>11.84</v>
      </c>
      <c r="R6" s="39">
        <v>0</v>
      </c>
      <c r="S6" s="39">
        <v>0</v>
      </c>
      <c r="T6" s="38">
        <f>SUMPRODUCT(LTA!J6:AN6,LTA!J$101:AN$101,LTA!J$104:AN$104)</f>
        <v>78.33</v>
      </c>
      <c r="U6" s="38">
        <f>SUMPRODUCT(LTA!J6:AN6,LTA!J$102:AN$102,LTA!J$104:AN$104)</f>
        <v>84.95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276.07</v>
      </c>
      <c r="AB6" s="76">
        <f>-STOA!O6</f>
        <v>0</v>
      </c>
      <c r="AC6">
        <f t="shared" si="0"/>
        <v>10.720994000077066</v>
      </c>
      <c r="AD6">
        <f t="shared" si="1"/>
        <v>1265.5878155329071</v>
      </c>
      <c r="AE6">
        <f>'IDT-1'!C6</f>
        <v>0</v>
      </c>
      <c r="AF6" s="25"/>
      <c r="AG6">
        <f t="shared" si="2"/>
        <v>1265.5878155329071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8.1220803488009974</v>
      </c>
      <c r="F7">
        <f>GT_Spot!Q7</f>
        <v>0</v>
      </c>
      <c r="G7">
        <f>PPCL_NG!Q7</f>
        <v>24.98</v>
      </c>
      <c r="H7">
        <f>PPCL_Spot!Q7</f>
        <v>0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682.63482516455463</v>
      </c>
      <c r="P7" s="37">
        <v>33.909999999999997</v>
      </c>
      <c r="Q7" s="37">
        <v>11.84</v>
      </c>
      <c r="R7" s="39">
        <v>0</v>
      </c>
      <c r="S7" s="39">
        <v>0</v>
      </c>
      <c r="T7" s="38">
        <f>SUMPRODUCT(LTA!J7:AN7,LTA!J$101:AN$101,LTA!J$104:AN$104)</f>
        <v>78.33</v>
      </c>
      <c r="U7" s="38">
        <f>SUMPRODUCT(LTA!J7:AN7,LTA!J$102:AN$102,LTA!J$104:AN$104)</f>
        <v>84.63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276.07</v>
      </c>
      <c r="AB7" s="76">
        <f>-STOA!O7</f>
        <v>0</v>
      </c>
      <c r="AC7">
        <f t="shared" si="0"/>
        <v>10.515146506312187</v>
      </c>
      <c r="AD7">
        <f t="shared" si="1"/>
        <v>1241.2880090070435</v>
      </c>
      <c r="AE7">
        <f>'IDT-1'!C7</f>
        <v>0</v>
      </c>
      <c r="AF7" s="25"/>
      <c r="AG7">
        <f t="shared" si="2"/>
        <v>1241.2880090070435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8.1220803488009974</v>
      </c>
      <c r="F8">
        <f>GT_Spot!Q8</f>
        <v>0</v>
      </c>
      <c r="G8">
        <f>PPCL_NG!Q8</f>
        <v>24.98</v>
      </c>
      <c r="H8">
        <f>PPCL_Spot!Q8</f>
        <v>0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682.62212516455463</v>
      </c>
      <c r="P8" s="37">
        <v>33.909999999999997</v>
      </c>
      <c r="Q8" s="37">
        <v>11.84</v>
      </c>
      <c r="R8" s="39">
        <v>0</v>
      </c>
      <c r="S8" s="39">
        <v>0</v>
      </c>
      <c r="T8" s="38">
        <f>SUMPRODUCT(LTA!J8:AN8,LTA!J$101:AN$101,LTA!J$104:AN$104)</f>
        <v>78.33</v>
      </c>
      <c r="U8" s="38">
        <f>SUMPRODUCT(LTA!J8:AN8,LTA!J$102:AN$102,LTA!J$104:AN$104)</f>
        <v>84.13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276.07</v>
      </c>
      <c r="AB8" s="76">
        <f>-STOA!O8</f>
        <v>0</v>
      </c>
      <c r="AC8">
        <f t="shared" si="0"/>
        <v>10.510839826312187</v>
      </c>
      <c r="AD8">
        <f t="shared" si="1"/>
        <v>1240.7796156870436</v>
      </c>
      <c r="AE8">
        <f>'IDT-1'!C8</f>
        <v>0</v>
      </c>
      <c r="AF8" s="25"/>
      <c r="AG8">
        <f t="shared" si="2"/>
        <v>1240.7796156870436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8.1220803488009974</v>
      </c>
      <c r="F9">
        <f>GT_Spot!Q9</f>
        <v>0</v>
      </c>
      <c r="G9">
        <f>PPCL_NG!Q9</f>
        <v>24.98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657.57265028838526</v>
      </c>
      <c r="P9" s="37">
        <v>33.909999999999997</v>
      </c>
      <c r="Q9" s="37">
        <v>11.84</v>
      </c>
      <c r="R9" s="39">
        <v>0</v>
      </c>
      <c r="S9" s="39">
        <v>0</v>
      </c>
      <c r="T9" s="38">
        <f>SUMPRODUCT(LTA!J9:AN9,LTA!J$101:AN$101,LTA!J$104:AN$104)</f>
        <v>78.33</v>
      </c>
      <c r="U9" s="38">
        <f>SUMPRODUCT(LTA!J9:AN9,LTA!J$102:AN$102,LTA!J$104:AN$104)</f>
        <v>84.13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276.07</v>
      </c>
      <c r="AB9" s="76">
        <f>-STOA!O9</f>
        <v>0</v>
      </c>
      <c r="AC9">
        <f t="shared" si="0"/>
        <v>12.045482728679513</v>
      </c>
      <c r="AD9">
        <f t="shared" si="1"/>
        <v>1008.1954979085068</v>
      </c>
      <c r="AE9">
        <f>'IDT-1'!C9</f>
        <v>0</v>
      </c>
      <c r="AF9" s="25"/>
      <c r="AG9">
        <f t="shared" si="2"/>
        <v>1008.1954979085068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-206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8.1220803488009974</v>
      </c>
      <c r="F10">
        <f>GT_Spot!Q10</f>
        <v>0</v>
      </c>
      <c r="G10">
        <f>PPCL_NG!Q10</f>
        <v>24.98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653.76995028838519</v>
      </c>
      <c r="P10" s="37">
        <v>33.909999999999997</v>
      </c>
      <c r="Q10" s="37">
        <v>11.84</v>
      </c>
      <c r="R10" s="39">
        <v>0</v>
      </c>
      <c r="S10" s="39">
        <v>0</v>
      </c>
      <c r="T10" s="38">
        <f>SUMPRODUCT(LTA!J10:AN10,LTA!J$101:AN$101,LTA!J$104:AN$104)</f>
        <v>78.33</v>
      </c>
      <c r="U10" s="38">
        <f>SUMPRODUCT(LTA!J10:AN10,LTA!J$102:AN$102,LTA!J$104:AN$104)</f>
        <v>82.95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276.07</v>
      </c>
      <c r="AB10" s="76">
        <f>-STOA!O10</f>
        <v>0</v>
      </c>
      <c r="AC10">
        <f t="shared" si="0"/>
        <v>12.11375309910307</v>
      </c>
      <c r="AD10">
        <f t="shared" si="1"/>
        <v>990.14452753808325</v>
      </c>
      <c r="AE10">
        <f>'IDT-1'!C10</f>
        <v>0</v>
      </c>
      <c r="AF10" s="25"/>
      <c r="AG10">
        <f t="shared" si="2"/>
        <v>990.14452753808325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-219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8.1220803488009974</v>
      </c>
      <c r="F11">
        <f>GT_Spot!Q11</f>
        <v>0</v>
      </c>
      <c r="G11">
        <f>PPCL_NG!Q11</f>
        <v>24.98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654.94088018023729</v>
      </c>
      <c r="P11" s="37">
        <v>33.909999999999997</v>
      </c>
      <c r="Q11" s="37">
        <v>11.84</v>
      </c>
      <c r="R11" s="39">
        <v>0</v>
      </c>
      <c r="S11" s="39">
        <v>0</v>
      </c>
      <c r="T11" s="38">
        <f>SUMPRODUCT(LTA!J11:AN11,LTA!J$101:AN$101,LTA!J$104:AN$104)</f>
        <v>73.33</v>
      </c>
      <c r="U11" s="38">
        <f>SUMPRODUCT(LTA!J11:AN11,LTA!J$102:AN$102,LTA!J$104:AN$104)</f>
        <v>84.13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276.07</v>
      </c>
      <c r="AB11" s="76">
        <f>-STOA!O11</f>
        <v>0</v>
      </c>
      <c r="AC11">
        <f t="shared" si="0"/>
        <v>11.464635238552837</v>
      </c>
      <c r="AD11">
        <f t="shared" si="1"/>
        <v>1062.1445752904856</v>
      </c>
      <c r="AE11">
        <f>'IDT-1'!C11</f>
        <v>0</v>
      </c>
      <c r="AF11" s="25"/>
      <c r="AG11">
        <f t="shared" si="2"/>
        <v>1062.1445752904856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-145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8.1220803488009974</v>
      </c>
      <c r="F12">
        <f>GT_Spot!Q12</f>
        <v>0</v>
      </c>
      <c r="G12">
        <f>PPCL_NG!Q12</f>
        <v>24.98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654.18654518726964</v>
      </c>
      <c r="P12" s="37">
        <v>33.909999999999997</v>
      </c>
      <c r="Q12" s="37">
        <v>11.84</v>
      </c>
      <c r="R12" s="39">
        <v>0</v>
      </c>
      <c r="S12" s="39">
        <v>0</v>
      </c>
      <c r="T12" s="38">
        <f>SUMPRODUCT(LTA!J12:AN12,LTA!J$101:AN$101,LTA!J$104:AN$104)</f>
        <v>73.33</v>
      </c>
      <c r="U12" s="38">
        <f>SUMPRODUCT(LTA!J12:AN12,LTA!J$102:AN$102,LTA!J$104:AN$104)</f>
        <v>84.13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276.07</v>
      </c>
      <c r="AB12" s="76">
        <f>-STOA!O12</f>
        <v>0</v>
      </c>
      <c r="AC12">
        <f t="shared" si="0"/>
        <v>11.602308505935023</v>
      </c>
      <c r="AD12">
        <f t="shared" si="1"/>
        <v>1044.2525670301357</v>
      </c>
      <c r="AE12">
        <f>'IDT-1'!C12</f>
        <v>0</v>
      </c>
      <c r="AF12" s="25"/>
      <c r="AG12">
        <f t="shared" si="2"/>
        <v>1044.2525670301357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-162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8.1220803488009974</v>
      </c>
      <c r="F13">
        <f>GT_Spot!Q13</f>
        <v>0</v>
      </c>
      <c r="G13">
        <f>PPCL_NG!Q13</f>
        <v>24.98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657.42675193563696</v>
      </c>
      <c r="P13" s="37">
        <v>33.910000000000004</v>
      </c>
      <c r="Q13" s="37">
        <v>14.690000000000001</v>
      </c>
      <c r="R13" s="39">
        <v>0</v>
      </c>
      <c r="S13" s="39">
        <v>0</v>
      </c>
      <c r="T13" s="38">
        <f>SUMPRODUCT(LTA!J13:AN13,LTA!J$101:AN$101,LTA!J$104:AN$104)</f>
        <v>73.33</v>
      </c>
      <c r="U13" s="38">
        <f>SUMPRODUCT(LTA!J13:AN13,LTA!J$102:AN$102,LTA!J$104:AN$104)</f>
        <v>84.13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276.07</v>
      </c>
      <c r="AB13" s="76">
        <f>-STOA!O13</f>
        <v>0</v>
      </c>
      <c r="AC13">
        <f t="shared" si="0"/>
        <v>11.848302870293756</v>
      </c>
      <c r="AD13">
        <f t="shared" si="1"/>
        <v>1027.0967794141443</v>
      </c>
      <c r="AE13">
        <f>'IDT-1'!C13</f>
        <v>0</v>
      </c>
      <c r="AF13" s="25"/>
      <c r="AG13">
        <f t="shared" si="2"/>
        <v>1027.0967794141443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-185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8.1220803488009974</v>
      </c>
      <c r="F14">
        <f>GT_Spot!Q14</f>
        <v>0</v>
      </c>
      <c r="G14">
        <f>PPCL_NG!Q14</f>
        <v>24.98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657.35183277652732</v>
      </c>
      <c r="P14" s="37">
        <v>33.910000000000004</v>
      </c>
      <c r="Q14" s="37">
        <v>14.690000000000001</v>
      </c>
      <c r="R14" s="39">
        <v>0</v>
      </c>
      <c r="S14" s="39">
        <v>0</v>
      </c>
      <c r="T14" s="38">
        <f>SUMPRODUCT(LTA!J14:AN14,LTA!J$101:AN$101,LTA!J$104:AN$104)</f>
        <v>73.33</v>
      </c>
      <c r="U14" s="38">
        <f>SUMPRODUCT(LTA!J14:AN14,LTA!J$102:AN$102,LTA!J$104:AN$104)</f>
        <v>84.13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-13</v>
      </c>
      <c r="AA14" s="76">
        <f>STOA!I14</f>
        <v>276.07</v>
      </c>
      <c r="AB14" s="76">
        <f>-STOA!O14</f>
        <v>0</v>
      </c>
      <c r="AC14">
        <f t="shared" si="0"/>
        <v>11.957798599780794</v>
      </c>
      <c r="AD14">
        <f t="shared" si="1"/>
        <v>1013.9123645255477</v>
      </c>
      <c r="AE14">
        <f>'IDT-1'!C14</f>
        <v>0</v>
      </c>
      <c r="AF14" s="25"/>
      <c r="AG14">
        <f t="shared" si="2"/>
        <v>1013.9123645255477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-185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8.1220803488009974</v>
      </c>
      <c r="F15">
        <f>GT_Spot!Q15</f>
        <v>0</v>
      </c>
      <c r="G15">
        <f>PPCL_NG!Q15</f>
        <v>24.98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656.02043183736544</v>
      </c>
      <c r="P15" s="37">
        <v>33.909999999999997</v>
      </c>
      <c r="Q15" s="37">
        <v>11.84</v>
      </c>
      <c r="R15" s="39">
        <v>0</v>
      </c>
      <c r="S15" s="39">
        <v>0</v>
      </c>
      <c r="T15" s="38">
        <f>SUMPRODUCT(LTA!J15:AN15,LTA!J$101:AN$101,LTA!J$104:AN$104)</f>
        <v>77.33</v>
      </c>
      <c r="U15" s="38">
        <f>SUMPRODUCT(LTA!J15:AN15,LTA!J$102:AN$102,LTA!J$104:AN$104)</f>
        <v>84.13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276.07</v>
      </c>
      <c r="AB15" s="76">
        <f>-STOA!O15</f>
        <v>0</v>
      </c>
      <c r="AC15">
        <f t="shared" si="0"/>
        <v>11.913919043267388</v>
      </c>
      <c r="AD15">
        <f t="shared" si="1"/>
        <v>1018.7748431428992</v>
      </c>
      <c r="AE15">
        <f>'IDT-1'!C15</f>
        <v>0</v>
      </c>
      <c r="AF15" s="25"/>
      <c r="AG15">
        <f t="shared" si="2"/>
        <v>1018.7748431428992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-193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8.1220803488009974</v>
      </c>
      <c r="F16">
        <f>GT_Spot!Q16</f>
        <v>0</v>
      </c>
      <c r="G16">
        <f>PPCL_NG!Q16</f>
        <v>24.98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657.87773183736545</v>
      </c>
      <c r="P16" s="37">
        <v>33.909999999999997</v>
      </c>
      <c r="Q16" s="37">
        <v>11.84</v>
      </c>
      <c r="R16" s="39">
        <v>0</v>
      </c>
      <c r="S16" s="39">
        <v>0</v>
      </c>
      <c r="T16" s="38">
        <f>SUMPRODUCT(LTA!J16:AN16,LTA!J$101:AN$101,LTA!J$104:AN$104)</f>
        <v>77.33</v>
      </c>
      <c r="U16" s="38">
        <f>SUMPRODUCT(LTA!J16:AN16,LTA!J$102:AN$102,LTA!J$104:AN$104)</f>
        <v>84.13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-13</v>
      </c>
      <c r="AA16" s="76">
        <f>STOA!I16</f>
        <v>276.07</v>
      </c>
      <c r="AB16" s="76">
        <f>-STOA!O16</f>
        <v>0</v>
      </c>
      <c r="AC16">
        <f t="shared" si="0"/>
        <v>12.048116571415834</v>
      </c>
      <c r="AD16">
        <f t="shared" si="1"/>
        <v>1006.4979456147506</v>
      </c>
      <c r="AE16">
        <f>'IDT-1'!C16</f>
        <v>0</v>
      </c>
      <c r="AF16" s="25"/>
      <c r="AG16">
        <f t="shared" si="2"/>
        <v>1006.4979456147506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-194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8.1220803488009974</v>
      </c>
      <c r="F17">
        <f>GT_Spot!Q17</f>
        <v>0</v>
      </c>
      <c r="G17">
        <f>PPCL_NG!Q17</f>
        <v>24.98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689.56739183736534</v>
      </c>
      <c r="P17" s="37">
        <v>33.909999999999997</v>
      </c>
      <c r="Q17" s="37">
        <v>11.84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84.13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-33</v>
      </c>
      <c r="AA17" s="76">
        <f>STOA!I17</f>
        <v>276.07</v>
      </c>
      <c r="AB17" s="76">
        <f>-STOA!O17</f>
        <v>0</v>
      </c>
      <c r="AC17">
        <f t="shared" si="0"/>
        <v>11.793652030865612</v>
      </c>
      <c r="AD17">
        <f t="shared" si="1"/>
        <v>972.44207015530083</v>
      </c>
      <c r="AE17">
        <f>'IDT-1'!C17</f>
        <v>0</v>
      </c>
      <c r="AF17" s="25"/>
      <c r="AG17">
        <f t="shared" si="2"/>
        <v>972.44207015530083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-176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8.1220803488009974</v>
      </c>
      <c r="F18">
        <f>GT_Spot!Q18</f>
        <v>0</v>
      </c>
      <c r="G18">
        <f>PPCL_NG!Q18</f>
        <v>24.98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671.73549183736532</v>
      </c>
      <c r="P18" s="37">
        <v>33.909999999999997</v>
      </c>
      <c r="Q18" s="37">
        <v>11.84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84.13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-53</v>
      </c>
      <c r="AA18" s="76">
        <f>STOA!I18</f>
        <v>276.07</v>
      </c>
      <c r="AB18" s="76">
        <f>-STOA!O18</f>
        <v>0</v>
      </c>
      <c r="AC18">
        <f t="shared" si="0"/>
        <v>11.694691017214947</v>
      </c>
      <c r="AD18">
        <f t="shared" si="1"/>
        <v>948.70913116895133</v>
      </c>
      <c r="AE18">
        <f>'IDT-1'!C18</f>
        <v>0</v>
      </c>
      <c r="AF18" s="25"/>
      <c r="AG18">
        <f t="shared" si="2"/>
        <v>948.70913116895133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-162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8.1220803488009974</v>
      </c>
      <c r="F19">
        <f>GT_Spot!Q19</f>
        <v>0</v>
      </c>
      <c r="G19">
        <f>PPCL_NG!Q19</f>
        <v>24.98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658.21755183736536</v>
      </c>
      <c r="P19" s="37">
        <v>33.909999999999997</v>
      </c>
      <c r="Q19" s="37">
        <v>11.84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84.13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-73</v>
      </c>
      <c r="AA19" s="76">
        <f>STOA!I19</f>
        <v>276.07</v>
      </c>
      <c r="AB19" s="76">
        <f>-STOA!O19</f>
        <v>0</v>
      </c>
      <c r="AC19">
        <f t="shared" si="0"/>
        <v>10.971216965022933</v>
      </c>
      <c r="AD19">
        <f t="shared" si="1"/>
        <v>1007.9146652211434</v>
      </c>
      <c r="AE19">
        <f>'IDT-1'!C19</f>
        <v>0</v>
      </c>
      <c r="AF19" s="25"/>
      <c r="AG19">
        <f t="shared" si="2"/>
        <v>1007.9146652211434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-70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8.1220803488009974</v>
      </c>
      <c r="F20">
        <f>GT_Spot!Q20</f>
        <v>0</v>
      </c>
      <c r="G20">
        <f>PPCL_NG!Q20</f>
        <v>24.98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658.19469183736544</v>
      </c>
      <c r="P20" s="37">
        <v>33.909999999999997</v>
      </c>
      <c r="Q20" s="37">
        <v>11.84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84.13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-88</v>
      </c>
      <c r="AA20" s="76">
        <f>STOA!I20</f>
        <v>276.07</v>
      </c>
      <c r="AB20" s="76">
        <f>-STOA!O20</f>
        <v>0</v>
      </c>
      <c r="AC20">
        <f t="shared" si="0"/>
        <v>11.038794202822046</v>
      </c>
      <c r="AD20">
        <f t="shared" si="1"/>
        <v>999.82422798334449</v>
      </c>
      <c r="AE20">
        <f>'IDT-1'!C20</f>
        <v>0</v>
      </c>
      <c r="AF20" s="25"/>
      <c r="AG20">
        <f t="shared" si="2"/>
        <v>999.82422798334449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-63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8.1220803488009974</v>
      </c>
      <c r="F21">
        <f>GT_Spot!Q21</f>
        <v>0</v>
      </c>
      <c r="G21">
        <f>PPCL_NG!Q21</f>
        <v>24.98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658.00549687249975</v>
      </c>
      <c r="P21" s="37">
        <v>33.909999999999997</v>
      </c>
      <c r="Q21" s="37">
        <v>11.84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81.63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-103</v>
      </c>
      <c r="AA21" s="76">
        <f>STOA!I21</f>
        <v>276.07</v>
      </c>
      <c r="AB21" s="76">
        <f>-STOA!O21</f>
        <v>0</v>
      </c>
      <c r="AC21">
        <f t="shared" si="0"/>
        <v>11.177156961890066</v>
      </c>
      <c r="AD21">
        <f t="shared" si="1"/>
        <v>977.99667025941073</v>
      </c>
      <c r="AE21">
        <f>'IDT-1'!C21</f>
        <v>0</v>
      </c>
      <c r="AF21" s="25"/>
      <c r="AG21">
        <f t="shared" si="2"/>
        <v>977.99667025941073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-67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8.1220803488009974</v>
      </c>
      <c r="F22">
        <f>GT_Spot!Q22</f>
        <v>0</v>
      </c>
      <c r="G22">
        <f>PPCL_NG!Q22</f>
        <v>24.98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657.88103687249975</v>
      </c>
      <c r="P22" s="37">
        <v>33.909999999999997</v>
      </c>
      <c r="Q22" s="37">
        <v>11.84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81.95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-107</v>
      </c>
      <c r="AA22" s="76">
        <f>STOA!I22</f>
        <v>276.07</v>
      </c>
      <c r="AB22" s="76">
        <f>-STOA!O22</f>
        <v>0</v>
      </c>
      <c r="AC22">
        <f t="shared" si="0"/>
        <v>11.23809760196429</v>
      </c>
      <c r="AD22">
        <f t="shared" si="1"/>
        <v>971.13126961933642</v>
      </c>
      <c r="AE22">
        <f>'IDT-1'!C22</f>
        <v>0</v>
      </c>
      <c r="AF22" s="25"/>
      <c r="AG22">
        <f t="shared" si="2"/>
        <v>971.13126961933642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-70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8.1220803488009974</v>
      </c>
      <c r="F23">
        <f>GT_Spot!Q23</f>
        <v>0</v>
      </c>
      <c r="G23">
        <f>PPCL_NG!Q23</f>
        <v>24.811611143580748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685.44785690692299</v>
      </c>
      <c r="P23" s="37">
        <v>33.909999999999997</v>
      </c>
      <c r="Q23" s="37">
        <v>11.84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82.13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-77</v>
      </c>
      <c r="AA23" s="76">
        <f>STOA!I23</f>
        <v>232.46999999999997</v>
      </c>
      <c r="AB23" s="76">
        <f>-STOA!O23</f>
        <v>0</v>
      </c>
      <c r="AC23">
        <f t="shared" si="0"/>
        <v>10.993391373435966</v>
      </c>
      <c r="AD23">
        <f t="shared" si="1"/>
        <v>968.3544070258688</v>
      </c>
      <c r="AE23">
        <f>'IDT-1'!C23</f>
        <v>0</v>
      </c>
      <c r="AF23" s="25"/>
      <c r="AG23">
        <f t="shared" si="2"/>
        <v>968.3544070258688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-87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8.1220803488009974</v>
      </c>
      <c r="F24">
        <f>GT_Spot!Q24</f>
        <v>0</v>
      </c>
      <c r="G24">
        <f>PPCL_NG!Q24</f>
        <v>24.811611143580748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685.4173769069231</v>
      </c>
      <c r="P24" s="37">
        <v>33.909999999999997</v>
      </c>
      <c r="Q24" s="37">
        <v>11.84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82.289999999999992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-82</v>
      </c>
      <c r="AA24" s="76">
        <f>STOA!I24</f>
        <v>232.46999999999997</v>
      </c>
      <c r="AB24" s="76">
        <f>-STOA!O24</f>
        <v>0</v>
      </c>
      <c r="AC24">
        <f t="shared" si="0"/>
        <v>11.019892814610634</v>
      </c>
      <c r="AD24">
        <f t="shared" si="1"/>
        <v>965.45742558469408</v>
      </c>
      <c r="AE24">
        <f>'IDT-1'!C24</f>
        <v>0</v>
      </c>
      <c r="AF24" s="25"/>
      <c r="AG24">
        <f t="shared" si="2"/>
        <v>965.45742558469408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-85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8.1220803488009974</v>
      </c>
      <c r="F25">
        <f>GT_Spot!Q25</f>
        <v>0</v>
      </c>
      <c r="G25">
        <f>PPCL_NG!Q25</f>
        <v>24.811611143580748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685.13694566558888</v>
      </c>
      <c r="P25" s="37">
        <v>33.909999999999997</v>
      </c>
      <c r="Q25" s="37">
        <v>11.84</v>
      </c>
      <c r="R25" s="39">
        <v>0</v>
      </c>
      <c r="S25" s="39">
        <v>0</v>
      </c>
      <c r="T25" s="38">
        <f>SUMPRODUCT(LTA!J25:AN25,LTA!J$101:AN$101,LTA!J$104:AN$104)</f>
        <v>0</v>
      </c>
      <c r="U25" s="38">
        <f>SUMPRODUCT(LTA!J25:AN25,LTA!J$102:AN$102,LTA!J$104:AN$104)</f>
        <v>82.45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-92</v>
      </c>
      <c r="AA25" s="76">
        <f>STOA!I25</f>
        <v>232.46999999999997</v>
      </c>
      <c r="AB25" s="76">
        <f>-STOA!O25</f>
        <v>0</v>
      </c>
      <c r="AC25">
        <f t="shared" si="0"/>
        <v>11.033976558056763</v>
      </c>
      <c r="AD25">
        <f t="shared" si="1"/>
        <v>936.99291059991378</v>
      </c>
      <c r="AE25">
        <f>'IDT-1'!C25</f>
        <v>0</v>
      </c>
      <c r="AF25" s="25"/>
      <c r="AG25">
        <f t="shared" si="2"/>
        <v>936.99291059991378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-90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8.1220803488009974</v>
      </c>
      <c r="F26">
        <f>GT_Spot!Q26</f>
        <v>0</v>
      </c>
      <c r="G26">
        <f>PPCL_NG!Q26</f>
        <v>24.811611143580748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689.10537273500358</v>
      </c>
      <c r="P26" s="37">
        <v>33.909999999999997</v>
      </c>
      <c r="Q26" s="37">
        <v>11.84</v>
      </c>
      <c r="R26" s="39">
        <v>0</v>
      </c>
      <c r="S26" s="39">
        <v>0</v>
      </c>
      <c r="T26" s="38">
        <f>SUMPRODUCT(LTA!J26:AN26,LTA!J$101:AN$101,LTA!J$104:AN$104)</f>
        <v>0</v>
      </c>
      <c r="U26" s="38">
        <f>SUMPRODUCT(LTA!J26:AN26,LTA!J$102:AN$102,LTA!J$104:AN$104)</f>
        <v>82.63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-102</v>
      </c>
      <c r="AA26" s="76">
        <f>STOA!I26</f>
        <v>232.46999999999997</v>
      </c>
      <c r="AB26" s="76">
        <f>-STOA!O26</f>
        <v>0</v>
      </c>
      <c r="AC26">
        <f t="shared" si="0"/>
        <v>11.153534922688738</v>
      </c>
      <c r="AD26">
        <f t="shared" si="1"/>
        <v>931.02177930469657</v>
      </c>
      <c r="AE26">
        <f>'IDT-1'!C26</f>
        <v>0</v>
      </c>
      <c r="AF26" s="25"/>
      <c r="AG26">
        <f t="shared" si="2"/>
        <v>931.02177930469657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-90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8.1220803488009974</v>
      </c>
      <c r="F27">
        <f>GT_Spot!Q27</f>
        <v>0</v>
      </c>
      <c r="G27">
        <f>PPCL_NG!Q27</f>
        <v>24.811611143580748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675.72561308572881</v>
      </c>
      <c r="P27" s="37">
        <v>33.909999999999997</v>
      </c>
      <c r="Q27" s="37">
        <v>11.84</v>
      </c>
      <c r="R27" s="39">
        <v>6.1226574033868859</v>
      </c>
      <c r="S27" s="39">
        <v>0</v>
      </c>
      <c r="T27" s="38">
        <f>SUMPRODUCT(LTA!J27:AN27,LTA!J$101:AN$101,LTA!J$104:AN$104)</f>
        <v>2</v>
      </c>
      <c r="U27" s="38">
        <f>SUMPRODUCT(LTA!J27:AN27,LTA!J$102:AN$102,LTA!J$104:AN$104)</f>
        <v>84.13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-88</v>
      </c>
      <c r="AA27" s="76">
        <f>STOA!I27</f>
        <v>199.76999999999998</v>
      </c>
      <c r="AB27" s="76">
        <f>-STOA!O27</f>
        <v>0</v>
      </c>
      <c r="AC27">
        <f t="shared" si="0"/>
        <v>10.56774705890194</v>
      </c>
      <c r="AD27">
        <f t="shared" si="1"/>
        <v>928.15046492259557</v>
      </c>
      <c r="AE27">
        <f>'IDT-1'!C27</f>
        <v>0</v>
      </c>
      <c r="AF27" s="25"/>
      <c r="AG27">
        <f t="shared" si="2"/>
        <v>928.15046492259557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-71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8.1183932346723058</v>
      </c>
      <c r="F28">
        <f>GT_Spot!Q28</f>
        <v>0</v>
      </c>
      <c r="G28">
        <f>PPCL_NG!Q28</f>
        <v>24.811611143580748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691.81129776857415</v>
      </c>
      <c r="P28" s="37">
        <v>33.909999999999997</v>
      </c>
      <c r="Q28" s="37">
        <v>11.84</v>
      </c>
      <c r="R28" s="39">
        <v>10.440000000000001</v>
      </c>
      <c r="S28" s="39">
        <v>0</v>
      </c>
      <c r="T28" s="38">
        <f>SUMPRODUCT(LTA!J28:AN28,LTA!J$101:AN$101,LTA!J$104:AN$104)</f>
        <v>4.1500000000000004</v>
      </c>
      <c r="U28" s="38">
        <f>SUMPRODUCT(LTA!J28:AN28,LTA!J$102:AN$102,LTA!J$104:AN$104)</f>
        <v>84.13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-103</v>
      </c>
      <c r="AA28" s="76">
        <f>STOA!I28</f>
        <v>199.76999999999998</v>
      </c>
      <c r="AB28" s="76">
        <f>-STOA!O28</f>
        <v>0</v>
      </c>
      <c r="AC28">
        <f t="shared" si="0"/>
        <v>10.918113513063602</v>
      </c>
      <c r="AD28">
        <f t="shared" si="1"/>
        <v>931.34943863376361</v>
      </c>
      <c r="AE28">
        <f>'IDT-1'!C28</f>
        <v>0</v>
      </c>
      <c r="AF28" s="25"/>
      <c r="AG28">
        <f t="shared" si="2"/>
        <v>931.34943863376361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-75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8.1183932346723058</v>
      </c>
      <c r="F29">
        <f>GT_Spot!Q29</f>
        <v>0</v>
      </c>
      <c r="G29">
        <f>PPCL_NG!Q29</f>
        <v>24.811611143580748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694.40299552436989</v>
      </c>
      <c r="P29" s="37">
        <v>33.909999999999997</v>
      </c>
      <c r="Q29" s="37">
        <v>11.84</v>
      </c>
      <c r="R29" s="39">
        <v>15.49</v>
      </c>
      <c r="S29" s="39">
        <v>0</v>
      </c>
      <c r="T29" s="38">
        <f>SUMPRODUCT(LTA!J29:AN29,LTA!J$101:AN$101,LTA!J$104:AN$104)</f>
        <v>10.36</v>
      </c>
      <c r="U29" s="38">
        <f>SUMPRODUCT(LTA!J29:AN29,LTA!J$102:AN$102,LTA!J$104:AN$104)</f>
        <v>84.13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-108</v>
      </c>
      <c r="AA29" s="76">
        <f>STOA!I29</f>
        <v>199.76999999999998</v>
      </c>
      <c r="AB29" s="76">
        <f>-STOA!O29</f>
        <v>0</v>
      </c>
      <c r="AC29">
        <f t="shared" si="0"/>
        <v>11.102237036011397</v>
      </c>
      <c r="AD29">
        <f t="shared" si="1"/>
        <v>937.01701286661148</v>
      </c>
      <c r="AE29">
        <f>'IDT-1'!C29</f>
        <v>0</v>
      </c>
      <c r="AF29" s="25"/>
      <c r="AG29">
        <f t="shared" si="2"/>
        <v>937.01701286661148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-78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8.1183932346723058</v>
      </c>
      <c r="F30">
        <f>GT_Spot!Q30</f>
        <v>0</v>
      </c>
      <c r="G30">
        <f>PPCL_NG!Q30</f>
        <v>24.811611143580748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692.972699025981</v>
      </c>
      <c r="P30" s="37">
        <v>33.909999999999997</v>
      </c>
      <c r="Q30" s="37">
        <v>11.84</v>
      </c>
      <c r="R30" s="39">
        <v>21.947248338974553</v>
      </c>
      <c r="S30" s="39">
        <v>0</v>
      </c>
      <c r="T30" s="38">
        <f>SUMPRODUCT(LTA!J30:AN30,LTA!J$101:AN$101,LTA!J$104:AN$104)</f>
        <v>17.440000000000001</v>
      </c>
      <c r="U30" s="38">
        <f>SUMPRODUCT(LTA!J30:AN30,LTA!J$102:AN$102,LTA!J$104:AN$104)</f>
        <v>84.13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-123</v>
      </c>
      <c r="AA30" s="76">
        <f>STOA!I30</f>
        <v>199.76999999999998</v>
      </c>
      <c r="AB30" s="76">
        <f>-STOA!O30</f>
        <v>0</v>
      </c>
      <c r="AC30">
        <f t="shared" si="0"/>
        <v>11.331002797345652</v>
      </c>
      <c r="AD30">
        <f t="shared" si="1"/>
        <v>933.89519894586306</v>
      </c>
      <c r="AE30">
        <f>'IDT-1'!C30</f>
        <v>0</v>
      </c>
      <c r="AF30" s="25"/>
      <c r="AG30">
        <f t="shared" si="2"/>
        <v>933.89519894586306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-78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7.6331846565566455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690.11885786051323</v>
      </c>
      <c r="P31" s="37">
        <v>33.909999999999997</v>
      </c>
      <c r="Q31" s="37">
        <v>11.84</v>
      </c>
      <c r="R31" s="39">
        <v>23.55</v>
      </c>
      <c r="S31" s="39">
        <v>0</v>
      </c>
      <c r="T31" s="38">
        <f>SUMPRODUCT(LTA!J31:AN31,LTA!J$101:AN$101,LTA!J$104:AN$104)</f>
        <v>24.98</v>
      </c>
      <c r="U31" s="38">
        <f>SUMPRODUCT(LTA!J31:AN31,LTA!J$102:AN$102,LTA!J$104:AN$104)</f>
        <v>84.13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-133</v>
      </c>
      <c r="AA31" s="76">
        <f>STOA!I31</f>
        <v>199.76999999999998</v>
      </c>
      <c r="AB31" s="76">
        <f>-STOA!O31</f>
        <v>0</v>
      </c>
      <c r="AC31">
        <f t="shared" si="0"/>
        <v>11.334696571221643</v>
      </c>
      <c r="AD31">
        <f t="shared" si="1"/>
        <v>944.37359594584814</v>
      </c>
      <c r="AE31">
        <f>'IDT-1'!C31</f>
        <v>0</v>
      </c>
      <c r="AF31" s="25"/>
      <c r="AG31">
        <f t="shared" si="2"/>
        <v>944.37359594584814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-63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7.6331846565566455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679.64463018542801</v>
      </c>
      <c r="P32" s="37">
        <v>33.909999999999997</v>
      </c>
      <c r="Q32" s="37">
        <v>11.84</v>
      </c>
      <c r="R32" s="39">
        <v>25.08</v>
      </c>
      <c r="S32" s="39">
        <v>0</v>
      </c>
      <c r="T32" s="38">
        <f>SUMPRODUCT(LTA!J32:AN32,LTA!J$101:AN$101,LTA!J$104:AN$104)</f>
        <v>31.89</v>
      </c>
      <c r="U32" s="38">
        <f>SUMPRODUCT(LTA!J32:AN32,LTA!J$102:AN$102,LTA!J$104:AN$104)</f>
        <v>84.13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-133</v>
      </c>
      <c r="AA32" s="76">
        <f>STOA!I32</f>
        <v>199.76999999999998</v>
      </c>
      <c r="AB32" s="76">
        <f>-STOA!O32</f>
        <v>0</v>
      </c>
      <c r="AC32">
        <f t="shared" si="0"/>
        <v>11.37690716282515</v>
      </c>
      <c r="AD32">
        <f t="shared" si="1"/>
        <v>935.29715767915945</v>
      </c>
      <c r="AE32">
        <f>'IDT-1'!C32</f>
        <v>0</v>
      </c>
      <c r="AF32" s="25"/>
      <c r="AG32">
        <f t="shared" si="2"/>
        <v>935.29715767915945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-70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7.6331846565566455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682.14743915161273</v>
      </c>
      <c r="P33" s="37">
        <v>33.909999999999997</v>
      </c>
      <c r="Q33" s="37">
        <v>11.84</v>
      </c>
      <c r="R33" s="39">
        <v>26.3</v>
      </c>
      <c r="S33" s="39">
        <v>0</v>
      </c>
      <c r="T33" s="38">
        <f>SUMPRODUCT(LTA!J33:AN33,LTA!J$101:AN$101,LTA!J$104:AN$104)</f>
        <v>34.230000000000004</v>
      </c>
      <c r="U33" s="38">
        <f>SUMPRODUCT(LTA!J33:AN33,LTA!J$102:AN$102,LTA!J$104:AN$104)</f>
        <v>84.13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-153</v>
      </c>
      <c r="AA33" s="76">
        <f>STOA!I33</f>
        <v>199.76999999999998</v>
      </c>
      <c r="AB33" s="76">
        <f>-STOA!O33</f>
        <v>0</v>
      </c>
      <c r="AC33">
        <f t="shared" si="0"/>
        <v>11.478661704490438</v>
      </c>
      <c r="AD33">
        <f t="shared" si="1"/>
        <v>935.25821210367883</v>
      </c>
      <c r="AE33">
        <f>'IDT-1'!C33</f>
        <v>0</v>
      </c>
      <c r="AF33" s="25"/>
      <c r="AG33">
        <f t="shared" si="2"/>
        <v>935.25821210367883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-56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7.6331846565566455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671.77568803400789</v>
      </c>
      <c r="P34" s="37">
        <v>33.909999999999997</v>
      </c>
      <c r="Q34" s="37">
        <v>11.84</v>
      </c>
      <c r="R34" s="39">
        <v>26.3</v>
      </c>
      <c r="S34" s="39">
        <v>0</v>
      </c>
      <c r="T34" s="38">
        <f>SUMPRODUCT(LTA!J34:AN34,LTA!J$101:AN$101,LTA!J$104:AN$104)</f>
        <v>44.36</v>
      </c>
      <c r="U34" s="38">
        <f>SUMPRODUCT(LTA!J34:AN34,LTA!J$102:AN$102,LTA!J$104:AN$104)</f>
        <v>84.13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-168</v>
      </c>
      <c r="AA34" s="76">
        <f>STOA!I34</f>
        <v>199.76999999999998</v>
      </c>
      <c r="AB34" s="76">
        <f>-STOA!O34</f>
        <v>0</v>
      </c>
      <c r="AC34">
        <f t="shared" si="0"/>
        <v>11.569813730076335</v>
      </c>
      <c r="AD34">
        <f t="shared" si="1"/>
        <v>923.92530896048811</v>
      </c>
      <c r="AE34">
        <f>'IDT-1'!C34</f>
        <v>0</v>
      </c>
      <c r="AF34" s="25"/>
      <c r="AG34">
        <f t="shared" si="2"/>
        <v>923.92530896048811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-52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7.6331846565566455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648.66587591246628</v>
      </c>
      <c r="P35" s="37">
        <v>33.910000000000004</v>
      </c>
      <c r="Q35" s="37">
        <v>14.690000000000001</v>
      </c>
      <c r="R35" s="39">
        <v>26.3</v>
      </c>
      <c r="S35" s="39">
        <v>0</v>
      </c>
      <c r="T35" s="38">
        <f>SUMPRODUCT(LTA!J35:AN35,LTA!J$101:AN$101,LTA!J$104:AN$104)</f>
        <v>59.06</v>
      </c>
      <c r="U35" s="38">
        <f>SUMPRODUCT(LTA!J35:AN35,LTA!J$102:AN$102,LTA!J$104:AN$104)</f>
        <v>85.789999999999992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-182</v>
      </c>
      <c r="AA35" s="76">
        <f>STOA!I35</f>
        <v>199.76999999999998</v>
      </c>
      <c r="AB35" s="76">
        <f>-STOA!O35</f>
        <v>0</v>
      </c>
      <c r="AC35">
        <f t="shared" si="0"/>
        <v>11.215151314709601</v>
      </c>
      <c r="AD35">
        <f t="shared" si="1"/>
        <v>958.38015925431318</v>
      </c>
      <c r="AE35">
        <f>'IDT-1'!C35</f>
        <v>0</v>
      </c>
      <c r="AF35" s="25"/>
      <c r="AG35">
        <f t="shared" si="2"/>
        <v>958.38015925431318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7.6331846565566455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648.69381591246633</v>
      </c>
      <c r="P36" s="37">
        <v>33.910000000000004</v>
      </c>
      <c r="Q36" s="37">
        <v>14.690000000000001</v>
      </c>
      <c r="R36" s="39">
        <v>26.3</v>
      </c>
      <c r="S36" s="39">
        <v>0</v>
      </c>
      <c r="T36" s="38">
        <f>SUMPRODUCT(LTA!J36:AN36,LTA!J$101:AN$101,LTA!J$104:AN$104)</f>
        <v>73.819999999999993</v>
      </c>
      <c r="U36" s="38">
        <f>SUMPRODUCT(LTA!J36:AN36,LTA!J$102:AN$102,LTA!J$104:AN$104)</f>
        <v>85.789999999999992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-202</v>
      </c>
      <c r="AA36" s="76">
        <f>STOA!I36</f>
        <v>199.76999999999998</v>
      </c>
      <c r="AB36" s="76">
        <f>-STOA!O36</f>
        <v>0</v>
      </c>
      <c r="AC36">
        <f t="shared" si="0"/>
        <v>11.508793165207383</v>
      </c>
      <c r="AD36">
        <f t="shared" si="1"/>
        <v>952.87445740381554</v>
      </c>
      <c r="AE36">
        <f>'IDT-1'!C36</f>
        <v>0</v>
      </c>
      <c r="AF36" s="25"/>
      <c r="AG36">
        <f t="shared" si="2"/>
        <v>952.87445740381554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7.3909313725490202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649.87969235003231</v>
      </c>
      <c r="P37" s="37">
        <v>33.910000000000004</v>
      </c>
      <c r="Q37" s="37">
        <v>14.690000000000001</v>
      </c>
      <c r="R37" s="39">
        <v>26.3</v>
      </c>
      <c r="S37" s="39">
        <v>0</v>
      </c>
      <c r="T37" s="38">
        <f>SUMPRODUCT(LTA!J37:AN37,LTA!J$101:AN$101,LTA!J$104:AN$104)</f>
        <v>89.93</v>
      </c>
      <c r="U37" s="38">
        <f>SUMPRODUCT(LTA!J37:AN37,LTA!J$102:AN$102,LTA!J$104:AN$104)</f>
        <v>85.789999999999992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-222</v>
      </c>
      <c r="AA37" s="76">
        <f>STOA!I37</f>
        <v>199.76999999999998</v>
      </c>
      <c r="AB37" s="76">
        <f>-STOA!O37</f>
        <v>0</v>
      </c>
      <c r="AC37">
        <f t="shared" si="0"/>
        <v>11.935454754195055</v>
      </c>
      <c r="AD37">
        <f t="shared" si="1"/>
        <v>963.07141896838618</v>
      </c>
      <c r="AE37">
        <f>'IDT-1'!C37</f>
        <v>0</v>
      </c>
      <c r="AF37" s="25"/>
      <c r="AG37">
        <f t="shared" si="2"/>
        <v>963.07141896838618</v>
      </c>
      <c r="AI37" s="35">
        <f>PXIL!I37</f>
        <v>0</v>
      </c>
      <c r="AJ37" s="35">
        <f>PXIL!O37</f>
        <v>0</v>
      </c>
      <c r="AK37" s="35">
        <f>RTM_IEX!I37</f>
        <v>13.57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7.3909313725490202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649.41486774784653</v>
      </c>
      <c r="P38" s="37">
        <v>33.910000000000004</v>
      </c>
      <c r="Q38" s="37">
        <v>14.690000000000001</v>
      </c>
      <c r="R38" s="39">
        <v>26.3</v>
      </c>
      <c r="S38" s="39">
        <v>0</v>
      </c>
      <c r="T38" s="38">
        <f>SUMPRODUCT(LTA!J38:AN38,LTA!J$101:AN$101,LTA!J$104:AN$104)</f>
        <v>101.96000000000001</v>
      </c>
      <c r="U38" s="38">
        <f>SUMPRODUCT(LTA!J38:AN38,LTA!J$102:AN$102,LTA!J$104:AN$104)</f>
        <v>85.789999999999992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-232</v>
      </c>
      <c r="AA38" s="76">
        <f>STOA!I38</f>
        <v>199.76999999999998</v>
      </c>
      <c r="AB38" s="76">
        <f>-STOA!O38</f>
        <v>0</v>
      </c>
      <c r="AC38">
        <f t="shared" si="0"/>
        <v>12.101017804785585</v>
      </c>
      <c r="AD38">
        <f t="shared" si="1"/>
        <v>962.53103131560999</v>
      </c>
      <c r="AE38">
        <f>'IDT-1'!C38</f>
        <v>0</v>
      </c>
      <c r="AF38" s="25"/>
      <c r="AG38">
        <f t="shared" si="2"/>
        <v>962.53103131560999</v>
      </c>
      <c r="AI38" s="35">
        <f>PXIL!I38</f>
        <v>0</v>
      </c>
      <c r="AJ38" s="35">
        <f>PXIL!O38</f>
        <v>0</v>
      </c>
      <c r="AK38" s="35">
        <f>RTM_IEX!I38</f>
        <v>11.63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7.3229166666666661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649.96968384466697</v>
      </c>
      <c r="P39" s="37">
        <v>33.910000000000004</v>
      </c>
      <c r="Q39" s="37">
        <v>14.690000000000001</v>
      </c>
      <c r="R39" s="39">
        <v>26.3</v>
      </c>
      <c r="S39" s="39">
        <v>0</v>
      </c>
      <c r="T39" s="38">
        <f>SUMPRODUCT(LTA!J39:AN39,LTA!J$101:AN$101,LTA!J$104:AN$104)</f>
        <v>103.93</v>
      </c>
      <c r="U39" s="38">
        <f>SUMPRODUCT(LTA!J39:AN39,LTA!J$102:AN$102,LTA!J$104:AN$104)</f>
        <v>85.789999999999992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-232</v>
      </c>
      <c r="AA39" s="76">
        <f>STOA!I39</f>
        <v>199.76999999999998</v>
      </c>
      <c r="AB39" s="76">
        <f>-STOA!O39</f>
        <v>0</v>
      </c>
      <c r="AC39">
        <f t="shared" si="0"/>
        <v>12.162310936469465</v>
      </c>
      <c r="AD39">
        <f t="shared" si="1"/>
        <v>969.76653957486417</v>
      </c>
      <c r="AE39">
        <f>'IDT-1'!C39</f>
        <v>0</v>
      </c>
      <c r="AF39" s="25"/>
      <c r="AG39">
        <f t="shared" si="2"/>
        <v>969.76653957486417</v>
      </c>
      <c r="AI39" s="35">
        <f>PXIL!I39</f>
        <v>0</v>
      </c>
      <c r="AJ39" s="35">
        <f>PXIL!O39</f>
        <v>0</v>
      </c>
      <c r="AK39" s="35">
        <f>RTM_IEX!I39</f>
        <v>16.47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7.3229166666666661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647.29487795456657</v>
      </c>
      <c r="P40" s="37">
        <v>33.910000000000004</v>
      </c>
      <c r="Q40" s="37">
        <v>14.690000000000001</v>
      </c>
      <c r="R40" s="39">
        <v>26.3</v>
      </c>
      <c r="S40" s="39">
        <v>0</v>
      </c>
      <c r="T40" s="38">
        <f>SUMPRODUCT(LTA!J40:AN40,LTA!J$101:AN$101,LTA!J$104:AN$104)</f>
        <v>113.78999999999999</v>
      </c>
      <c r="U40" s="38">
        <f>SUMPRODUCT(LTA!J40:AN40,LTA!J$102:AN$102,LTA!J$104:AN$104)</f>
        <v>85.789999999999992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-227</v>
      </c>
      <c r="AA40" s="76">
        <f>STOA!I40</f>
        <v>199.76999999999998</v>
      </c>
      <c r="AB40" s="76">
        <f>-STOA!O40</f>
        <v>0</v>
      </c>
      <c r="AC40">
        <f t="shared" si="0"/>
        <v>12.229114778368176</v>
      </c>
      <c r="AD40">
        <f t="shared" si="1"/>
        <v>987.69492984286489</v>
      </c>
      <c r="AE40">
        <f>'IDT-1'!C40</f>
        <v>0</v>
      </c>
      <c r="AF40" s="25"/>
      <c r="AG40">
        <f t="shared" si="2"/>
        <v>987.69492984286489</v>
      </c>
      <c r="AI40" s="35">
        <f>PXIL!I40</f>
        <v>0</v>
      </c>
      <c r="AJ40" s="35">
        <f>PXIL!O40</f>
        <v>0</v>
      </c>
      <c r="AK40" s="35">
        <f>RTM_IEX!I40</f>
        <v>22.28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7.3229166666666661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665.18545313506343</v>
      </c>
      <c r="P41" s="37">
        <v>33.910000000000004</v>
      </c>
      <c r="Q41" s="37">
        <v>14.690000000000001</v>
      </c>
      <c r="R41" s="39">
        <v>26.3</v>
      </c>
      <c r="S41" s="39">
        <v>0</v>
      </c>
      <c r="T41" s="38">
        <f>SUMPRODUCT(LTA!J41:AN41,LTA!J$101:AN$101,LTA!J$104:AN$104)</f>
        <v>109.34</v>
      </c>
      <c r="U41" s="38">
        <f>SUMPRODUCT(LTA!J41:AN41,LTA!J$102:AN$102,LTA!J$104:AN$104)</f>
        <v>85.789999999999992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-212</v>
      </c>
      <c r="AA41" s="76">
        <f>STOA!I41</f>
        <v>199.76999999999998</v>
      </c>
      <c r="AB41" s="76">
        <f>-STOA!O41</f>
        <v>0</v>
      </c>
      <c r="AC41">
        <f t="shared" si="0"/>
        <v>12.394036244011012</v>
      </c>
      <c r="AD41">
        <f t="shared" si="1"/>
        <v>1037.2905835577189</v>
      </c>
      <c r="AE41">
        <f>'IDT-1'!C41</f>
        <v>0</v>
      </c>
      <c r="AF41" s="25"/>
      <c r="AG41">
        <f t="shared" si="2"/>
        <v>1037.2905835577189</v>
      </c>
      <c r="AI41" s="35">
        <f>PXIL!I41</f>
        <v>0</v>
      </c>
      <c r="AJ41" s="35">
        <f>PXIL!O41</f>
        <v>0</v>
      </c>
      <c r="AK41" s="35">
        <f>RTM_IEX!I41</f>
        <v>43.6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7.3229166666666661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665.17783313506345</v>
      </c>
      <c r="P42" s="37">
        <v>33.910000000000004</v>
      </c>
      <c r="Q42" s="37">
        <v>14.690000000000001</v>
      </c>
      <c r="R42" s="39">
        <v>26.3</v>
      </c>
      <c r="S42" s="39">
        <v>0</v>
      </c>
      <c r="T42" s="38">
        <f>SUMPRODUCT(LTA!J42:AN42,LTA!J$101:AN$101,LTA!J$104:AN$104)</f>
        <v>118.63</v>
      </c>
      <c r="U42" s="38">
        <f>SUMPRODUCT(LTA!J42:AN42,LTA!J$102:AN$102,LTA!J$104:AN$104)</f>
        <v>85.789999999999992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-207</v>
      </c>
      <c r="AA42" s="76">
        <f>STOA!I42</f>
        <v>199.76999999999998</v>
      </c>
      <c r="AB42" s="76">
        <f>-STOA!O42</f>
        <v>0</v>
      </c>
      <c r="AC42">
        <f t="shared" si="0"/>
        <v>12.55170444738657</v>
      </c>
      <c r="AD42">
        <f t="shared" si="1"/>
        <v>1065.9452953543437</v>
      </c>
      <c r="AE42">
        <f>'IDT-1'!C42</f>
        <v>0</v>
      </c>
      <c r="AF42" s="25"/>
      <c r="AG42">
        <f t="shared" si="2"/>
        <v>1065.9452953543437</v>
      </c>
      <c r="AI42" s="35">
        <f>PXIL!I42</f>
        <v>0</v>
      </c>
      <c r="AJ42" s="35">
        <f>PXIL!O42</f>
        <v>0</v>
      </c>
      <c r="AK42" s="35">
        <f>RTM_IEX!I42</f>
        <v>58.13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7.3229166666666661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686.49281570770086</v>
      </c>
      <c r="P43" s="37">
        <v>33.910000000000004</v>
      </c>
      <c r="Q43" s="37">
        <v>14.690000000000001</v>
      </c>
      <c r="R43" s="39">
        <v>26.3</v>
      </c>
      <c r="S43" s="39">
        <v>0</v>
      </c>
      <c r="T43" s="38">
        <f>SUMPRODUCT(LTA!J43:AN43,LTA!J$101:AN$101,LTA!J$104:AN$104)</f>
        <v>121.71000000000001</v>
      </c>
      <c r="U43" s="38">
        <f>SUMPRODUCT(LTA!J43:AN43,LTA!J$102:AN$102,LTA!J$104:AN$104)</f>
        <v>85.789999999999992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-192</v>
      </c>
      <c r="AA43" s="76">
        <f>STOA!I43</f>
        <v>199.76999999999998</v>
      </c>
      <c r="AB43" s="76">
        <f>-STOA!O43</f>
        <v>0</v>
      </c>
      <c r="AC43">
        <f t="shared" si="0"/>
        <v>12.26331493512339</v>
      </c>
      <c r="AD43">
        <f t="shared" si="1"/>
        <v>1062.0286674392441</v>
      </c>
      <c r="AE43">
        <f>'IDT-1'!C43</f>
        <v>0</v>
      </c>
      <c r="AF43" s="25"/>
      <c r="AG43">
        <f t="shared" si="2"/>
        <v>1062.0286674392441</v>
      </c>
      <c r="AI43" s="35">
        <f>PXIL!I43</f>
        <v>0</v>
      </c>
      <c r="AJ43" s="35">
        <f>PXIL!O43</f>
        <v>0</v>
      </c>
      <c r="AK43" s="35">
        <f>RTM_IEX!I43</f>
        <v>14.53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7.3229166666666661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686.52075570770091</v>
      </c>
      <c r="P44" s="37">
        <v>33.910000000000004</v>
      </c>
      <c r="Q44" s="37">
        <v>14.690000000000001</v>
      </c>
      <c r="R44" s="39">
        <v>26.3</v>
      </c>
      <c r="S44" s="39">
        <v>0</v>
      </c>
      <c r="T44" s="38">
        <f>SUMPRODUCT(LTA!J44:AN44,LTA!J$101:AN$101,LTA!J$104:AN$104)</f>
        <v>124.57</v>
      </c>
      <c r="U44" s="38">
        <f>SUMPRODUCT(LTA!J44:AN44,LTA!J$102:AN$102,LTA!J$104:AN$104)</f>
        <v>85.789999999999992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-182</v>
      </c>
      <c r="AA44" s="76">
        <f>STOA!I44</f>
        <v>199.76999999999998</v>
      </c>
      <c r="AB44" s="76">
        <f>-STOA!O44</f>
        <v>0</v>
      </c>
      <c r="AC44">
        <f t="shared" si="0"/>
        <v>12.202862053874497</v>
      </c>
      <c r="AD44">
        <f t="shared" si="1"/>
        <v>1074.9770603204929</v>
      </c>
      <c r="AE44">
        <f>'IDT-1'!C44</f>
        <v>0</v>
      </c>
      <c r="AF44" s="25"/>
      <c r="AG44">
        <f t="shared" si="2"/>
        <v>1074.9770603204929</v>
      </c>
      <c r="AI44" s="35">
        <f>PXIL!I44</f>
        <v>0</v>
      </c>
      <c r="AJ44" s="35">
        <f>PXIL!O44</f>
        <v>0</v>
      </c>
      <c r="AK44" s="35">
        <f>RTM_IEX!I44</f>
        <v>14.53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7.3229166666666661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667.96505157678064</v>
      </c>
      <c r="P45" s="37">
        <v>33.910000000000004</v>
      </c>
      <c r="Q45" s="37">
        <v>14.690000000000001</v>
      </c>
      <c r="R45" s="39">
        <v>26.3</v>
      </c>
      <c r="S45" s="39">
        <v>0</v>
      </c>
      <c r="T45" s="38">
        <f>SUMPRODUCT(LTA!J45:AN45,LTA!J$101:AN$101,LTA!J$104:AN$104)</f>
        <v>124.9</v>
      </c>
      <c r="U45" s="38">
        <f>SUMPRODUCT(LTA!J45:AN45,LTA!J$102:AN$102,LTA!J$104:AN$104)</f>
        <v>85.789999999999992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-142</v>
      </c>
      <c r="AA45" s="76">
        <f>STOA!I45</f>
        <v>199.76999999999998</v>
      </c>
      <c r="AB45" s="76">
        <f>-STOA!O45</f>
        <v>0</v>
      </c>
      <c r="AC45">
        <f t="shared" si="0"/>
        <v>11.670263830179204</v>
      </c>
      <c r="AD45">
        <f t="shared" si="1"/>
        <v>1092.4439544132681</v>
      </c>
      <c r="AE45">
        <f>'IDT-1'!C45</f>
        <v>0</v>
      </c>
      <c r="AF45" s="25"/>
      <c r="AG45">
        <f t="shared" si="2"/>
        <v>1092.4439544132681</v>
      </c>
      <c r="AI45" s="35">
        <f>PXIL!I45</f>
        <v>0</v>
      </c>
      <c r="AJ45" s="35">
        <f>PXIL!O45</f>
        <v>0</v>
      </c>
      <c r="AK45" s="35">
        <f>RTM_IEX!I45</f>
        <v>9.69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7.3229166666666661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669.72505157678052</v>
      </c>
      <c r="P46" s="37">
        <v>33.910000000000004</v>
      </c>
      <c r="Q46" s="37">
        <v>14.690000000000001</v>
      </c>
      <c r="R46" s="39">
        <v>26.3</v>
      </c>
      <c r="S46" s="39">
        <v>0</v>
      </c>
      <c r="T46" s="38">
        <f>SUMPRODUCT(LTA!J46:AN46,LTA!J$101:AN$101,LTA!J$104:AN$104)</f>
        <v>132.04</v>
      </c>
      <c r="U46" s="38">
        <f>SUMPRODUCT(LTA!J46:AN46,LTA!J$102:AN$102,LTA!J$104:AN$104)</f>
        <v>85.789999999999992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-137</v>
      </c>
      <c r="AA46" s="76">
        <f>STOA!I46</f>
        <v>199.76999999999998</v>
      </c>
      <c r="AB46" s="76">
        <f>-STOA!O46</f>
        <v>0</v>
      </c>
      <c r="AC46">
        <f t="shared" si="0"/>
        <v>11.743324041554759</v>
      </c>
      <c r="AD46">
        <f t="shared" si="1"/>
        <v>1111.1108942018923</v>
      </c>
      <c r="AE46">
        <f>'IDT-1'!C46</f>
        <v>0</v>
      </c>
      <c r="AF46" s="25"/>
      <c r="AG46">
        <f t="shared" si="2"/>
        <v>1111.1108942018923</v>
      </c>
      <c r="AI46" s="35">
        <f>PXIL!I46</f>
        <v>0</v>
      </c>
      <c r="AJ46" s="35">
        <f>PXIL!O46</f>
        <v>0</v>
      </c>
      <c r="AK46" s="35">
        <f>RTM_IEX!I46</f>
        <v>14.53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7.080821484992101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672.81426024829705</v>
      </c>
      <c r="P47" s="37">
        <v>31.5</v>
      </c>
      <c r="Q47" s="37">
        <v>11.84</v>
      </c>
      <c r="R47" s="39">
        <v>26.3</v>
      </c>
      <c r="S47" s="39">
        <v>0</v>
      </c>
      <c r="T47" s="38">
        <f>SUMPRODUCT(LTA!J47:AN47,LTA!J$101:AN$101,LTA!J$104:AN$104)</f>
        <v>142.57</v>
      </c>
      <c r="U47" s="38">
        <f>SUMPRODUCT(LTA!J47:AN47,LTA!J$102:AN$102,LTA!J$104:AN$104)</f>
        <v>83.289999999999992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-132</v>
      </c>
      <c r="AA47" s="76">
        <f>STOA!I47</f>
        <v>199.76999999999998</v>
      </c>
      <c r="AB47" s="76">
        <f>-STOA!O47</f>
        <v>0</v>
      </c>
      <c r="AC47">
        <f t="shared" si="0"/>
        <v>11.870288006244985</v>
      </c>
      <c r="AD47">
        <f t="shared" si="1"/>
        <v>1136.1410437270442</v>
      </c>
      <c r="AE47">
        <f>'IDT-1'!C47</f>
        <v>0</v>
      </c>
      <c r="AF47" s="25"/>
      <c r="AG47">
        <f t="shared" si="2"/>
        <v>1136.1410437270442</v>
      </c>
      <c r="AI47" s="35">
        <f>PXIL!I47</f>
        <v>0</v>
      </c>
      <c r="AJ47" s="35">
        <f>PXIL!O47</f>
        <v>0</v>
      </c>
      <c r="AK47" s="35">
        <f>RTM_IEX!I47</f>
        <v>29.07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7.080821484992101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666.03426024829707</v>
      </c>
      <c r="P48" s="37">
        <v>33.909999999999997</v>
      </c>
      <c r="Q48" s="37">
        <v>11.84</v>
      </c>
      <c r="R48" s="39">
        <v>26.3</v>
      </c>
      <c r="S48" s="39">
        <v>0</v>
      </c>
      <c r="T48" s="38">
        <f>SUMPRODUCT(LTA!J48:AN48,LTA!J$101:AN$101,LTA!J$104:AN$104)</f>
        <v>151.19</v>
      </c>
      <c r="U48" s="38">
        <f>SUMPRODUCT(LTA!J48:AN48,LTA!J$102:AN$102,LTA!J$104:AN$104)</f>
        <v>82.789999999999992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-122</v>
      </c>
      <c r="AA48" s="76">
        <f>STOA!I48</f>
        <v>199.76999999999998</v>
      </c>
      <c r="AB48" s="76">
        <f>-STOA!O48</f>
        <v>0</v>
      </c>
      <c r="AC48">
        <f t="shared" si="0"/>
        <v>11.776336428996094</v>
      </c>
      <c r="AD48">
        <f t="shared" si="1"/>
        <v>1145.1349953042932</v>
      </c>
      <c r="AE48">
        <f>'IDT-1'!C48</f>
        <v>0</v>
      </c>
      <c r="AF48" s="25"/>
      <c r="AG48">
        <f t="shared" si="2"/>
        <v>1145.1349953042932</v>
      </c>
      <c r="AI48" s="35">
        <f>PXIL!I48</f>
        <v>0</v>
      </c>
      <c r="AJ48" s="35">
        <f>PXIL!O48</f>
        <v>0</v>
      </c>
      <c r="AK48" s="35">
        <f>RTM_IEX!I48</f>
        <v>24.22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7.080821484992101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684.28740063355156</v>
      </c>
      <c r="P49" s="37">
        <v>33.909999999999997</v>
      </c>
      <c r="Q49" s="37">
        <v>11.84</v>
      </c>
      <c r="R49" s="39">
        <v>26.3</v>
      </c>
      <c r="S49" s="39">
        <v>0</v>
      </c>
      <c r="T49" s="38">
        <f>SUMPRODUCT(LTA!J49:AN49,LTA!J$101:AN$101,LTA!J$104:AN$104)</f>
        <v>161.19999999999999</v>
      </c>
      <c r="U49" s="38">
        <f>SUMPRODUCT(LTA!J49:AN49,LTA!J$102:AN$102,LTA!J$104:AN$104)</f>
        <v>82.45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-117</v>
      </c>
      <c r="AA49" s="76">
        <f>STOA!I49</f>
        <v>199.76999999999998</v>
      </c>
      <c r="AB49" s="76">
        <f>-STOA!O49</f>
        <v>0</v>
      </c>
      <c r="AC49">
        <f t="shared" si="0"/>
        <v>11.765087019607789</v>
      </c>
      <c r="AD49">
        <f t="shared" si="1"/>
        <v>1153.849385098936</v>
      </c>
      <c r="AE49">
        <f>'IDT-1'!C49</f>
        <v>0</v>
      </c>
      <c r="AF49" s="25"/>
      <c r="AG49">
        <f t="shared" si="2"/>
        <v>1153.849385098936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7.080821484992101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684.28740063355156</v>
      </c>
      <c r="P50" s="37">
        <v>33.909999999999997</v>
      </c>
      <c r="Q50" s="37">
        <v>11.84</v>
      </c>
      <c r="R50" s="39">
        <v>26.3</v>
      </c>
      <c r="S50" s="39">
        <v>0</v>
      </c>
      <c r="T50" s="38">
        <f>SUMPRODUCT(LTA!J50:AN50,LTA!J$101:AN$101,LTA!J$104:AN$104)</f>
        <v>163.13999999999999</v>
      </c>
      <c r="U50" s="38">
        <f>SUMPRODUCT(LTA!J50:AN50,LTA!J$102:AN$102,LTA!J$104:AN$104)</f>
        <v>82.13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-94</v>
      </c>
      <c r="AA50" s="76">
        <f>STOA!I50</f>
        <v>199.76999999999998</v>
      </c>
      <c r="AB50" s="76">
        <f>-STOA!O50</f>
        <v>0</v>
      </c>
      <c r="AC50">
        <f t="shared" si="0"/>
        <v>11.583858391935337</v>
      </c>
      <c r="AD50">
        <f t="shared" si="1"/>
        <v>1178.6506137266083</v>
      </c>
      <c r="AE50">
        <f>'IDT-1'!C50</f>
        <v>0</v>
      </c>
      <c r="AF50" s="25"/>
      <c r="AG50">
        <f t="shared" si="2"/>
        <v>1178.6506137266083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7.080821484992101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636.86099558975764</v>
      </c>
      <c r="P51" s="37">
        <v>33.909999999999997</v>
      </c>
      <c r="Q51" s="37">
        <v>11.84</v>
      </c>
      <c r="R51" s="39">
        <v>26.3</v>
      </c>
      <c r="S51" s="39">
        <v>0</v>
      </c>
      <c r="T51" s="38">
        <f>SUMPRODUCT(LTA!J51:AN51,LTA!J$101:AN$101,LTA!J$104:AN$104)</f>
        <v>151.88999999999999</v>
      </c>
      <c r="U51" s="38">
        <f>SUMPRODUCT(LTA!J51:AN51,LTA!J$102:AN$102,LTA!J$104:AN$104)</f>
        <v>81.63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-62</v>
      </c>
      <c r="AA51" s="76">
        <f>STOA!I51</f>
        <v>199.76999999999998</v>
      </c>
      <c r="AB51" s="76">
        <f>-STOA!O51</f>
        <v>0</v>
      </c>
      <c r="AC51">
        <f t="shared" si="0"/>
        <v>10.81301154237102</v>
      </c>
      <c r="AD51">
        <f t="shared" si="1"/>
        <v>1151.9250555323788</v>
      </c>
      <c r="AE51">
        <f>'IDT-1'!C51</f>
        <v>0</v>
      </c>
      <c r="AF51" s="25"/>
      <c r="AG51">
        <f t="shared" si="2"/>
        <v>1151.9250555323788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7.080821484992101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606.24105931203383</v>
      </c>
      <c r="P52" s="37">
        <v>33.909999999999997</v>
      </c>
      <c r="Q52" s="37">
        <v>11.84</v>
      </c>
      <c r="R52" s="39">
        <v>26.3</v>
      </c>
      <c r="S52" s="39">
        <v>0</v>
      </c>
      <c r="T52" s="38">
        <f>SUMPRODUCT(LTA!J52:AN52,LTA!J$101:AN$101,LTA!J$104:AN$104)</f>
        <v>152.88999999999999</v>
      </c>
      <c r="U52" s="38">
        <f>SUMPRODUCT(LTA!J52:AN52,LTA!J$102:AN$102,LTA!J$104:AN$104)</f>
        <v>81.13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199.76999999999998</v>
      </c>
      <c r="AB52" s="76">
        <f>-STOA!O52</f>
        <v>0</v>
      </c>
      <c r="AC52">
        <f t="shared" si="0"/>
        <v>10.37363860769058</v>
      </c>
      <c r="AD52">
        <f t="shared" si="1"/>
        <v>1144.2444921893355</v>
      </c>
      <c r="AE52">
        <f>'IDT-1'!C52</f>
        <v>0</v>
      </c>
      <c r="AF52" s="25"/>
      <c r="AG52">
        <f t="shared" si="2"/>
        <v>1144.2444921893355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-40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7.080821484992101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607.93557044319095</v>
      </c>
      <c r="P53" s="37">
        <v>33.909999999999997</v>
      </c>
      <c r="Q53" s="37">
        <v>11.84</v>
      </c>
      <c r="R53" s="39">
        <v>26.3</v>
      </c>
      <c r="S53" s="39">
        <v>0</v>
      </c>
      <c r="T53" s="38">
        <f>SUMPRODUCT(LTA!J53:AN53,LTA!J$101:AN$101,LTA!J$104:AN$104)</f>
        <v>154.88999999999999</v>
      </c>
      <c r="U53" s="38">
        <f>SUMPRODUCT(LTA!J53:AN53,LTA!J$102:AN$102,LTA!J$104:AN$104)</f>
        <v>80.789999999999992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199.76999999999998</v>
      </c>
      <c r="AB53" s="76">
        <f>-STOA!O53</f>
        <v>0</v>
      </c>
      <c r="AC53">
        <f t="shared" si="0"/>
        <v>10.062970192196735</v>
      </c>
      <c r="AD53">
        <f t="shared" si="1"/>
        <v>1187.9096717359862</v>
      </c>
      <c r="AE53">
        <f>'IDT-1'!C53</f>
        <v>0</v>
      </c>
      <c r="AF53" s="25"/>
      <c r="AG53">
        <f t="shared" si="2"/>
        <v>1187.9096717359862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7.080821484992101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607.93557044319095</v>
      </c>
      <c r="P54" s="37">
        <v>33.909999999999997</v>
      </c>
      <c r="Q54" s="37">
        <v>11.84</v>
      </c>
      <c r="R54" s="39">
        <v>26.3</v>
      </c>
      <c r="S54" s="39">
        <v>0</v>
      </c>
      <c r="T54" s="38">
        <f>SUMPRODUCT(LTA!J54:AN54,LTA!J$101:AN$101,LTA!J$104:AN$104)</f>
        <v>155.88999999999999</v>
      </c>
      <c r="U54" s="38">
        <f>SUMPRODUCT(LTA!J54:AN54,LTA!J$102:AN$102,LTA!J$104:AN$104)</f>
        <v>80.45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199.76999999999998</v>
      </c>
      <c r="AB54" s="76">
        <f>-STOA!O54</f>
        <v>0</v>
      </c>
      <c r="AC54">
        <f t="shared" si="0"/>
        <v>10.068514192196737</v>
      </c>
      <c r="AD54">
        <f t="shared" si="1"/>
        <v>1188.5641277359864</v>
      </c>
      <c r="AE54">
        <f>'IDT-1'!C54</f>
        <v>0</v>
      </c>
      <c r="AF54" s="25"/>
      <c r="AG54">
        <f t="shared" si="2"/>
        <v>1188.5641277359864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7.080821484992101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607.02795178744122</v>
      </c>
      <c r="P55" s="37">
        <v>33.909999999999997</v>
      </c>
      <c r="Q55" s="37">
        <v>11.84</v>
      </c>
      <c r="R55" s="39">
        <v>26.3</v>
      </c>
      <c r="S55" s="39">
        <v>0</v>
      </c>
      <c r="T55" s="38">
        <f>SUMPRODUCT(LTA!J55:AN55,LTA!J$101:AN$101,LTA!J$104:AN$104)</f>
        <v>165.56</v>
      </c>
      <c r="U55" s="38">
        <f>SUMPRODUCT(LTA!J55:AN55,LTA!J$102:AN$102,LTA!J$104:AN$104)</f>
        <v>80.789999999999992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199.76999999999998</v>
      </c>
      <c r="AB55" s="76">
        <f>-STOA!O55</f>
        <v>0</v>
      </c>
      <c r="AC55">
        <f t="shared" si="0"/>
        <v>10.144974195488437</v>
      </c>
      <c r="AD55">
        <f t="shared" si="1"/>
        <v>1197.5900490769448</v>
      </c>
      <c r="AE55">
        <f>'IDT-1'!C55</f>
        <v>0</v>
      </c>
      <c r="AF55" s="25"/>
      <c r="AG55">
        <f t="shared" si="2"/>
        <v>1197.5900490769448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7.080821484992101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607.02795178744122</v>
      </c>
      <c r="P56" s="37">
        <v>33.909999999999997</v>
      </c>
      <c r="Q56" s="37">
        <v>11.84</v>
      </c>
      <c r="R56" s="39">
        <v>26.3</v>
      </c>
      <c r="S56" s="39">
        <v>0</v>
      </c>
      <c r="T56" s="38">
        <f>SUMPRODUCT(LTA!J56:AN56,LTA!J$101:AN$101,LTA!J$104:AN$104)</f>
        <v>165.61</v>
      </c>
      <c r="U56" s="38">
        <f>SUMPRODUCT(LTA!J56:AN56,LTA!J$102:AN$102,LTA!J$104:AN$104)</f>
        <v>80.789999999999992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199.76999999999998</v>
      </c>
      <c r="AB56" s="76">
        <f>-STOA!O56</f>
        <v>0</v>
      </c>
      <c r="AC56">
        <f t="shared" si="0"/>
        <v>10.145394195488437</v>
      </c>
      <c r="AD56">
        <f t="shared" si="1"/>
        <v>1197.6396290769446</v>
      </c>
      <c r="AE56">
        <f>'IDT-1'!C56</f>
        <v>0</v>
      </c>
      <c r="AF56" s="25"/>
      <c r="AG56">
        <f t="shared" si="2"/>
        <v>1197.6396290769446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7.080821484992101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650.76419394287291</v>
      </c>
      <c r="P57" s="37">
        <v>33.909999999999997</v>
      </c>
      <c r="Q57" s="37">
        <v>11.84</v>
      </c>
      <c r="R57" s="39">
        <v>26.3</v>
      </c>
      <c r="S57" s="39">
        <v>0</v>
      </c>
      <c r="T57" s="38">
        <f>SUMPRODUCT(LTA!J57:AN57,LTA!J$101:AN$101,LTA!J$104:AN$104)</f>
        <v>167.61</v>
      </c>
      <c r="U57" s="38">
        <f>SUMPRODUCT(LTA!J57:AN57,LTA!J$102:AN$102,LTA!J$104:AN$104)</f>
        <v>81.13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199.76999999999998</v>
      </c>
      <c r="AB57" s="76">
        <f>-STOA!O57</f>
        <v>0</v>
      </c>
      <c r="AC57">
        <f t="shared" si="0"/>
        <v>10.532434629594064</v>
      </c>
      <c r="AD57">
        <f t="shared" si="1"/>
        <v>1243.3288307982709</v>
      </c>
      <c r="AE57">
        <f>'IDT-1'!C57</f>
        <v>0</v>
      </c>
      <c r="AF57" s="25"/>
      <c r="AG57">
        <f t="shared" si="2"/>
        <v>1243.3288307982709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7.080821484992101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655.60761404346408</v>
      </c>
      <c r="P58" s="37">
        <v>33.909999999999997</v>
      </c>
      <c r="Q58" s="37">
        <v>11.84</v>
      </c>
      <c r="R58" s="39">
        <v>26.3</v>
      </c>
      <c r="S58" s="39">
        <v>0</v>
      </c>
      <c r="T58" s="38">
        <f>SUMPRODUCT(LTA!J58:AN58,LTA!J$101:AN$101,LTA!J$104:AN$104)</f>
        <v>168.61</v>
      </c>
      <c r="U58" s="38">
        <f>SUMPRODUCT(LTA!J58:AN58,LTA!J$102:AN$102,LTA!J$104:AN$104)</f>
        <v>81.45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199.76999999999998</v>
      </c>
      <c r="AB58" s="76">
        <f>-STOA!O58</f>
        <v>0</v>
      </c>
      <c r="AC58">
        <f t="shared" si="0"/>
        <v>10.584207358439031</v>
      </c>
      <c r="AD58">
        <f t="shared" si="1"/>
        <v>1249.4404781700171</v>
      </c>
      <c r="AE58">
        <f>'IDT-1'!C58</f>
        <v>0</v>
      </c>
      <c r="AF58" s="25"/>
      <c r="AG58">
        <f t="shared" si="2"/>
        <v>1249.4404781700171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7.080821484992101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695.57520921188825</v>
      </c>
      <c r="P59" s="37">
        <v>33.909999999999997</v>
      </c>
      <c r="Q59" s="37">
        <v>11.84</v>
      </c>
      <c r="R59" s="39">
        <v>26.3</v>
      </c>
      <c r="S59" s="39">
        <v>0</v>
      </c>
      <c r="T59" s="38">
        <f>SUMPRODUCT(LTA!J59:AN59,LTA!J$101:AN$101,LTA!J$104:AN$104)</f>
        <v>157.61000000000001</v>
      </c>
      <c r="U59" s="38">
        <f>SUMPRODUCT(LTA!J59:AN59,LTA!J$102:AN$102,LTA!J$104:AN$104)</f>
        <v>87.449999999999989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-29</v>
      </c>
      <c r="AA59" s="76">
        <f>STOA!I59</f>
        <v>199.76999999999998</v>
      </c>
      <c r="AB59" s="76">
        <f>-STOA!O59</f>
        <v>0</v>
      </c>
      <c r="AC59">
        <f t="shared" si="0"/>
        <v>11.327046731875576</v>
      </c>
      <c r="AD59">
        <f t="shared" si="1"/>
        <v>1278.8852339650048</v>
      </c>
      <c r="AE59">
        <f>'IDT-1'!C59</f>
        <v>0</v>
      </c>
      <c r="AF59" s="25"/>
      <c r="AG59">
        <f t="shared" si="2"/>
        <v>1278.8852339650048</v>
      </c>
      <c r="AI59" s="35">
        <f>PXIL!I59</f>
        <v>0</v>
      </c>
      <c r="AJ59" s="35">
        <f>PXIL!O59</f>
        <v>0</v>
      </c>
      <c r="AK59" s="35">
        <f>RTM_IEX!I59</f>
        <v>24.22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7.080821484992101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695.7839887773905</v>
      </c>
      <c r="P60" s="37">
        <v>33.909999999999997</v>
      </c>
      <c r="Q60" s="37">
        <v>11.84</v>
      </c>
      <c r="R60" s="39">
        <v>26.3</v>
      </c>
      <c r="S60" s="39">
        <v>0</v>
      </c>
      <c r="T60" s="38">
        <f>SUMPRODUCT(LTA!J60:AN60,LTA!J$101:AN$101,LTA!J$104:AN$104)</f>
        <v>155.61000000000001</v>
      </c>
      <c r="U60" s="38">
        <f>SUMPRODUCT(LTA!J60:AN60,LTA!J$102:AN$102,LTA!J$104:AN$104)</f>
        <v>87.63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-22</v>
      </c>
      <c r="AA60" s="76">
        <f>STOA!I60</f>
        <v>199.76999999999998</v>
      </c>
      <c r="AB60" s="76">
        <f>-STOA!O60</f>
        <v>0</v>
      </c>
      <c r="AC60">
        <f t="shared" si="0"/>
        <v>11.254214376151573</v>
      </c>
      <c r="AD60">
        <f t="shared" si="1"/>
        <v>1284.346845886231</v>
      </c>
      <c r="AE60">
        <f>'IDT-1'!C60</f>
        <v>0</v>
      </c>
      <c r="AF60" s="25"/>
      <c r="AG60">
        <f t="shared" si="2"/>
        <v>1284.346845886231</v>
      </c>
      <c r="AI60" s="35">
        <f>PXIL!I60</f>
        <v>0</v>
      </c>
      <c r="AJ60" s="35">
        <f>PXIL!O60</f>
        <v>0</v>
      </c>
      <c r="AK60" s="35">
        <f>RTM_IEX!I60</f>
        <v>24.22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7.080821484992101</v>
      </c>
      <c r="F61">
        <f>GT_Spot!Q61</f>
        <v>0</v>
      </c>
      <c r="G61">
        <f>PPCL_NG!Q61</f>
        <v>24.17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695.7839887773905</v>
      </c>
      <c r="P61" s="37">
        <v>33.909999999999997</v>
      </c>
      <c r="Q61" s="37">
        <v>11.84</v>
      </c>
      <c r="R61" s="39">
        <v>26.3</v>
      </c>
      <c r="S61" s="39">
        <v>0</v>
      </c>
      <c r="T61" s="38">
        <f>SUMPRODUCT(LTA!J61:AN61,LTA!J$101:AN$101,LTA!J$104:AN$104)</f>
        <v>169.41</v>
      </c>
      <c r="U61" s="38">
        <f>SUMPRODUCT(LTA!J61:AN61,LTA!J$102:AN$102,LTA!J$104:AN$104)</f>
        <v>87.789999999999992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-27</v>
      </c>
      <c r="AA61" s="76">
        <f>STOA!I61</f>
        <v>199.76999999999998</v>
      </c>
      <c r="AB61" s="76">
        <f>-STOA!O61</f>
        <v>0</v>
      </c>
      <c r="AC61">
        <f t="shared" si="0"/>
        <v>11.464520896522691</v>
      </c>
      <c r="AD61">
        <f t="shared" si="1"/>
        <v>1238.8765393658598</v>
      </c>
      <c r="AE61">
        <f>'IDT-1'!C61</f>
        <v>0</v>
      </c>
      <c r="AF61" s="25"/>
      <c r="AG61">
        <f t="shared" si="2"/>
        <v>1238.8765393658598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-30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7.080821484992101</v>
      </c>
      <c r="F62">
        <f>GT_Spot!Q62</f>
        <v>0</v>
      </c>
      <c r="G62">
        <f>PPCL_NG!Q62</f>
        <v>24.17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698.35126523626707</v>
      </c>
      <c r="P62" s="37">
        <v>33.909999999999997</v>
      </c>
      <c r="Q62" s="37">
        <v>11.84</v>
      </c>
      <c r="R62" s="39">
        <v>26.3</v>
      </c>
      <c r="S62" s="39">
        <v>0</v>
      </c>
      <c r="T62" s="38">
        <f>SUMPRODUCT(LTA!J62:AN62,LTA!J$101:AN$101,LTA!J$104:AN$104)</f>
        <v>165.3</v>
      </c>
      <c r="U62" s="38">
        <f>SUMPRODUCT(LTA!J62:AN62,LTA!J$102:AN$102,LTA!J$104:AN$104)</f>
        <v>88.13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-12</v>
      </c>
      <c r="AA62" s="76">
        <f>STOA!I62</f>
        <v>199.76999999999998</v>
      </c>
      <c r="AB62" s="76">
        <f>-STOA!O62</f>
        <v>0</v>
      </c>
      <c r="AC62">
        <f t="shared" si="0"/>
        <v>11.32735065290392</v>
      </c>
      <c r="AD62">
        <f t="shared" si="1"/>
        <v>1252.8109860683553</v>
      </c>
      <c r="AE62">
        <f>'IDT-1'!C62</f>
        <v>0</v>
      </c>
      <c r="AF62" s="25"/>
      <c r="AG62">
        <f t="shared" si="2"/>
        <v>1252.8109860683553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-30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7.080821484992101</v>
      </c>
      <c r="F63">
        <f>GT_Spot!Q63</f>
        <v>0</v>
      </c>
      <c r="G63">
        <f>PPCL_NG!Q63</f>
        <v>24.17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659.24769606901509</v>
      </c>
      <c r="P63" s="37">
        <v>33.909999999999997</v>
      </c>
      <c r="Q63" s="37">
        <v>11.84</v>
      </c>
      <c r="R63" s="39">
        <v>26.3</v>
      </c>
      <c r="S63" s="39">
        <v>0</v>
      </c>
      <c r="T63" s="38">
        <f>SUMPRODUCT(LTA!J63:AN63,LTA!J$101:AN$101,LTA!J$104:AN$104)</f>
        <v>160.38</v>
      </c>
      <c r="U63" s="38">
        <f>SUMPRODUCT(LTA!J63:AN63,LTA!J$102:AN$102,LTA!J$104:AN$104)</f>
        <v>88.289999999999992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199.76999999999998</v>
      </c>
      <c r="AB63" s="76">
        <f>-STOA!O63</f>
        <v>0</v>
      </c>
      <c r="AC63">
        <f t="shared" si="0"/>
        <v>10.603108047453659</v>
      </c>
      <c r="AD63">
        <f t="shared" si="1"/>
        <v>1251.6716595065536</v>
      </c>
      <c r="AE63">
        <f>'IDT-1'!C63</f>
        <v>0</v>
      </c>
      <c r="AF63" s="25"/>
      <c r="AG63">
        <f t="shared" si="2"/>
        <v>1251.6716595065536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7.080821484992101</v>
      </c>
      <c r="F64">
        <f>GT_Spot!Q64</f>
        <v>0</v>
      </c>
      <c r="G64">
        <f>PPCL_NG!Q64</f>
        <v>24.17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660.50699793603178</v>
      </c>
      <c r="P64" s="37">
        <v>33.909999999999997</v>
      </c>
      <c r="Q64" s="37">
        <v>11.84</v>
      </c>
      <c r="R64" s="39">
        <v>26.3</v>
      </c>
      <c r="S64" s="39">
        <v>0</v>
      </c>
      <c r="T64" s="38">
        <f>SUMPRODUCT(LTA!J64:AN64,LTA!J$101:AN$101,LTA!J$104:AN$104)</f>
        <v>151.44999999999999</v>
      </c>
      <c r="U64" s="38">
        <f>SUMPRODUCT(LTA!J64:AN64,LTA!J$102:AN$102,LTA!J$104:AN$104)</f>
        <v>88.289999999999992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199.76999999999998</v>
      </c>
      <c r="AB64" s="76">
        <f>-STOA!O64</f>
        <v>0</v>
      </c>
      <c r="AC64">
        <f t="shared" si="0"/>
        <v>10.538674183136598</v>
      </c>
      <c r="AD64">
        <f t="shared" si="1"/>
        <v>1244.0653952378871</v>
      </c>
      <c r="AE64">
        <f>'IDT-1'!C64</f>
        <v>0</v>
      </c>
      <c r="AF64" s="25"/>
      <c r="AG64">
        <f t="shared" si="2"/>
        <v>1244.0653952378871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7.080821484992101</v>
      </c>
      <c r="F65">
        <f>GT_Spot!Q65</f>
        <v>0</v>
      </c>
      <c r="G65">
        <f>PPCL_NG!Q65</f>
        <v>24.17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678.70851479384021</v>
      </c>
      <c r="P65" s="37">
        <v>33.909999999999997</v>
      </c>
      <c r="Q65" s="37">
        <v>11.84</v>
      </c>
      <c r="R65" s="39">
        <v>26.3</v>
      </c>
      <c r="S65" s="39">
        <v>0</v>
      </c>
      <c r="T65" s="38">
        <f>SUMPRODUCT(LTA!J65:AN65,LTA!J$101:AN$101,LTA!J$104:AN$104)</f>
        <v>142.53</v>
      </c>
      <c r="U65" s="38">
        <f>SUMPRODUCT(LTA!J65:AN65,LTA!J$102:AN$102,LTA!J$104:AN$104)</f>
        <v>87.63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199.76999999999998</v>
      </c>
      <c r="AB65" s="76">
        <f>-STOA!O65</f>
        <v>0</v>
      </c>
      <c r="AC65">
        <f t="shared" si="0"/>
        <v>10.73314692474219</v>
      </c>
      <c r="AD65">
        <f t="shared" si="1"/>
        <v>1267.02243935409</v>
      </c>
      <c r="AE65">
        <f>'IDT-1'!C65</f>
        <v>0</v>
      </c>
      <c r="AF65" s="25"/>
      <c r="AG65">
        <f t="shared" si="2"/>
        <v>1267.02243935409</v>
      </c>
      <c r="AI65" s="35">
        <f>PXIL!I65</f>
        <v>0</v>
      </c>
      <c r="AJ65" s="35">
        <f>PXIL!O65</f>
        <v>0</v>
      </c>
      <c r="AK65" s="35">
        <f>RTM_IEX!I65</f>
        <v>14.53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7.080821484992101</v>
      </c>
      <c r="F66">
        <f>GT_Spot!Q66</f>
        <v>0</v>
      </c>
      <c r="G66">
        <f>PPCL_NG!Q66</f>
        <v>24.17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658.25851479384016</v>
      </c>
      <c r="P66" s="37">
        <v>33.909999999999997</v>
      </c>
      <c r="Q66" s="37">
        <v>11.84</v>
      </c>
      <c r="R66" s="39">
        <v>26.3</v>
      </c>
      <c r="S66" s="39">
        <v>0</v>
      </c>
      <c r="T66" s="38">
        <f>SUMPRODUCT(LTA!J66:AN66,LTA!J$101:AN$101,LTA!J$104:AN$104)</f>
        <v>134.69999999999999</v>
      </c>
      <c r="U66" s="38">
        <f>SUMPRODUCT(LTA!J66:AN66,LTA!J$102:AN$102,LTA!J$104:AN$104)</f>
        <v>87.63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199.76999999999998</v>
      </c>
      <c r="AB66" s="76">
        <f>-STOA!O66</f>
        <v>0</v>
      </c>
      <c r="AC66">
        <f t="shared" si="0"/>
        <v>10.53633492474219</v>
      </c>
      <c r="AD66">
        <f t="shared" si="1"/>
        <v>1243.7892513540901</v>
      </c>
      <c r="AE66">
        <f>'IDT-1'!C66</f>
        <v>0</v>
      </c>
      <c r="AF66" s="25"/>
      <c r="AG66">
        <f t="shared" si="2"/>
        <v>1243.7892513540901</v>
      </c>
      <c r="AI66" s="35">
        <f>PXIL!I66</f>
        <v>0</v>
      </c>
      <c r="AJ66" s="35">
        <f>PXIL!O66</f>
        <v>0</v>
      </c>
      <c r="AK66" s="35">
        <f>RTM_IEX!I66</f>
        <v>19.38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7.080821484992101</v>
      </c>
      <c r="F67">
        <f>GT_Spot!Q67</f>
        <v>0</v>
      </c>
      <c r="G67">
        <f>PPCL_NG!Q67</f>
        <v>24.17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701.60779509325039</v>
      </c>
      <c r="P67" s="37">
        <v>33.909999999999997</v>
      </c>
      <c r="Q67" s="37">
        <v>11.84</v>
      </c>
      <c r="R67" s="39">
        <v>26.3</v>
      </c>
      <c r="S67" s="39">
        <v>0</v>
      </c>
      <c r="T67" s="38">
        <f>SUMPRODUCT(LTA!J67:AN67,LTA!J$101:AN$101,LTA!J$104:AN$104)</f>
        <v>126.33</v>
      </c>
      <c r="U67" s="38">
        <f>SUMPRODUCT(LTA!J67:AN67,LTA!J$102:AN$102,LTA!J$104:AN$104)</f>
        <v>87.63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199.76999999999998</v>
      </c>
      <c r="AB67" s="76">
        <f>-STOA!O67</f>
        <v>0</v>
      </c>
      <c r="AC67">
        <f t="shared" si="0"/>
        <v>10.667368879257236</v>
      </c>
      <c r="AD67">
        <f t="shared" si="1"/>
        <v>1259.2574976989852</v>
      </c>
      <c r="AE67">
        <f>'IDT-1'!C67</f>
        <v>0</v>
      </c>
      <c r="AF67" s="25"/>
      <c r="AG67">
        <f t="shared" si="2"/>
        <v>1259.2574976989852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7.080821484992101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701.60779509325039</v>
      </c>
      <c r="P68" s="37">
        <v>33.909999999999997</v>
      </c>
      <c r="Q68" s="37">
        <v>11.84</v>
      </c>
      <c r="R68" s="39">
        <v>26.3</v>
      </c>
      <c r="S68" s="39">
        <v>0</v>
      </c>
      <c r="T68" s="38">
        <f>SUMPRODUCT(LTA!J68:AN68,LTA!J$101:AN$101,LTA!J$104:AN$104)</f>
        <v>112.86</v>
      </c>
      <c r="U68" s="38">
        <f>SUMPRODUCT(LTA!J68:AN68,LTA!J$102:AN$102,LTA!J$104:AN$104)</f>
        <v>87.63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199.76999999999998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10.554220879257237</v>
      </c>
      <c r="AD68">
        <f t="shared" ref="AD68:AD98" si="4">SUM(B68:AB68,AI68:AV68)-AC68</f>
        <v>1245.9006456989853</v>
      </c>
      <c r="AE68">
        <f>'IDT-1'!C68</f>
        <v>0</v>
      </c>
      <c r="AF68" s="25"/>
      <c r="AG68">
        <f t="shared" ref="AG68:AG98" si="5">SUM(AD68:AF68)</f>
        <v>1245.9006456989853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7.080821484992101</v>
      </c>
      <c r="F69">
        <f>GT_Spot!Q69</f>
        <v>0</v>
      </c>
      <c r="G69">
        <f>PPCL_NG!Q69</f>
        <v>24.17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703.69928944742924</v>
      </c>
      <c r="P69" s="37">
        <v>33.909999999999997</v>
      </c>
      <c r="Q69" s="37">
        <v>11.84</v>
      </c>
      <c r="R69" s="39">
        <v>26.3</v>
      </c>
      <c r="S69" s="39">
        <v>0</v>
      </c>
      <c r="T69" s="38">
        <f>SUMPRODUCT(LTA!J69:AN69,LTA!J$101:AN$101,LTA!J$104:AN$104)</f>
        <v>99.490000000000009</v>
      </c>
      <c r="U69" s="38">
        <f>SUMPRODUCT(LTA!J69:AN69,LTA!J$102:AN$102,LTA!J$104:AN$104)</f>
        <v>116.7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199.76999999999998</v>
      </c>
      <c r="AB69" s="76">
        <f>-STOA!O69</f>
        <v>0</v>
      </c>
      <c r="AC69">
        <f t="shared" si="3"/>
        <v>10.703669431832338</v>
      </c>
      <c r="AD69">
        <f t="shared" si="4"/>
        <v>1263.5426915005889</v>
      </c>
      <c r="AE69">
        <f>'IDT-1'!C69</f>
        <v>0</v>
      </c>
      <c r="AF69" s="25"/>
      <c r="AG69">
        <f t="shared" si="5"/>
        <v>1263.5426915005889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7.080821484992101</v>
      </c>
      <c r="F70">
        <f>GT_Spot!Q70</f>
        <v>0</v>
      </c>
      <c r="G70">
        <f>PPCL_NG!Q70</f>
        <v>24.17</v>
      </c>
      <c r="H70">
        <f>PPCL_Spot!Q70</f>
        <v>0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703.74667509325047</v>
      </c>
      <c r="P70" s="37">
        <v>33.909999999999997</v>
      </c>
      <c r="Q70" s="37">
        <v>11.84</v>
      </c>
      <c r="R70" s="39">
        <v>23.642656478255983</v>
      </c>
      <c r="S70" s="39">
        <v>0</v>
      </c>
      <c r="T70" s="38">
        <f>SUMPRODUCT(LTA!J70:AN70,LTA!J$101:AN$101,LTA!J$104:AN$104)</f>
        <v>86.789999999999992</v>
      </c>
      <c r="U70" s="38">
        <f>SUMPRODUCT(LTA!J70:AN70,LTA!J$102:AN$102,LTA!J$104:AN$104)</f>
        <v>135.28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199.76999999999998</v>
      </c>
      <c r="AB70" s="76">
        <f>-STOA!O70</f>
        <v>0</v>
      </c>
      <c r="AC70">
        <f t="shared" si="3"/>
        <v>10.731137785674587</v>
      </c>
      <c r="AD70">
        <f t="shared" si="4"/>
        <v>1266.7852652708241</v>
      </c>
      <c r="AE70">
        <f>'IDT-1'!C70</f>
        <v>0</v>
      </c>
      <c r="AF70" s="25"/>
      <c r="AG70">
        <f t="shared" si="5"/>
        <v>1266.7852652708241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2.9162499999999998</v>
      </c>
      <c r="E71">
        <f>GT_NG!Q71</f>
        <v>7.080821484992101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48.37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703.71111509325044</v>
      </c>
      <c r="P71" s="37">
        <v>33.909999999999997</v>
      </c>
      <c r="Q71" s="37">
        <v>11.84</v>
      </c>
      <c r="R71" s="39">
        <v>21.782656421514819</v>
      </c>
      <c r="S71" s="39">
        <v>0</v>
      </c>
      <c r="T71" s="38">
        <f>SUMPRODUCT(LTA!J71:AN71,LTA!J$101:AN$101,LTA!J$104:AN$104)</f>
        <v>71.760000000000005</v>
      </c>
      <c r="U71" s="38">
        <f>SUMPRODUCT(LTA!J71:AN71,LTA!J$102:AN$102,LTA!J$104:AN$104)</f>
        <v>127.1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199.76999999999998</v>
      </c>
      <c r="AB71" s="76">
        <f>-STOA!O71</f>
        <v>0</v>
      </c>
      <c r="AC71">
        <f t="shared" si="3"/>
        <v>10.518823081197961</v>
      </c>
      <c r="AD71">
        <f t="shared" si="4"/>
        <v>1241.7220199185595</v>
      </c>
      <c r="AE71">
        <f>'IDT-1'!C71</f>
        <v>0</v>
      </c>
      <c r="AF71" s="25"/>
      <c r="AG71">
        <f t="shared" si="5"/>
        <v>1241.7220199185595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7.080821484992101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48.37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703.71111509325044</v>
      </c>
      <c r="P72" s="37">
        <v>33.909999999999997</v>
      </c>
      <c r="Q72" s="37">
        <v>11.84</v>
      </c>
      <c r="R72" s="39">
        <v>18.059999999999999</v>
      </c>
      <c r="S72" s="39">
        <v>0</v>
      </c>
      <c r="T72" s="38">
        <f>SUMPRODUCT(LTA!J72:AN72,LTA!J$101:AN$101,LTA!J$104:AN$104)</f>
        <v>57.96</v>
      </c>
      <c r="U72" s="38">
        <f>SUMPRODUCT(LTA!J72:AN72,LTA!J$102:AN$102,LTA!J$104:AN$104)</f>
        <v>127.1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199.76999999999998</v>
      </c>
      <c r="AB72" s="76">
        <f>-STOA!O72</f>
        <v>0</v>
      </c>
      <c r="AC72">
        <f t="shared" si="3"/>
        <v>10.371632767257235</v>
      </c>
      <c r="AD72">
        <f t="shared" si="4"/>
        <v>1224.3465538109851</v>
      </c>
      <c r="AE72">
        <f>'IDT-1'!C72</f>
        <v>0</v>
      </c>
      <c r="AF72" s="25"/>
      <c r="AG72">
        <f t="shared" si="5"/>
        <v>1224.3465538109851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7.080821484992101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703.04741397373255</v>
      </c>
      <c r="P73" s="37">
        <v>33.909999999999997</v>
      </c>
      <c r="Q73" s="37">
        <v>11.84</v>
      </c>
      <c r="R73" s="39">
        <v>14.827343246148335</v>
      </c>
      <c r="S73" s="39">
        <v>0</v>
      </c>
      <c r="T73" s="38">
        <f>SUMPRODUCT(LTA!J73:AN73,LTA!J$101:AN$101,LTA!J$104:AN$104)</f>
        <v>45.39</v>
      </c>
      <c r="U73" s="38">
        <f>SUMPRODUCT(LTA!J73:AN73,LTA!J$102:AN$102,LTA!J$104:AN$104)</f>
        <v>130.94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199.76999999999998</v>
      </c>
      <c r="AB73" s="76">
        <f>-STOA!O73</f>
        <v>0</v>
      </c>
      <c r="AC73">
        <f t="shared" si="3"/>
        <v>10.39577136112093</v>
      </c>
      <c r="AD73">
        <f t="shared" si="4"/>
        <v>1227.1960573437518</v>
      </c>
      <c r="AE73">
        <f>'IDT-1'!C73</f>
        <v>0</v>
      </c>
      <c r="AF73" s="25"/>
      <c r="AG73">
        <f t="shared" si="5"/>
        <v>1227.1960573437518</v>
      </c>
      <c r="AI73" s="35">
        <f>PXIL!I73</f>
        <v>0</v>
      </c>
      <c r="AJ73" s="35">
        <f>PXIL!O73</f>
        <v>0</v>
      </c>
      <c r="AK73" s="35">
        <f>RTM_IEX!I73</f>
        <v>15.5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7.080821484992101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48.37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702.25493397373259</v>
      </c>
      <c r="P74" s="37">
        <v>33.909999999999997</v>
      </c>
      <c r="Q74" s="37">
        <v>11.84</v>
      </c>
      <c r="R74" s="39">
        <v>10.062656456297859</v>
      </c>
      <c r="S74" s="39">
        <v>0</v>
      </c>
      <c r="T74" s="38">
        <f>SUMPRODUCT(LTA!J74:AN74,LTA!J$101:AN$101,LTA!J$104:AN$104)</f>
        <v>30.68</v>
      </c>
      <c r="U74" s="38">
        <f>SUMPRODUCT(LTA!J74:AN74,LTA!J$102:AN$102,LTA!J$104:AN$104)</f>
        <v>131.78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199.76999999999998</v>
      </c>
      <c r="AB74" s="76">
        <f>-STOA!O74</f>
        <v>0</v>
      </c>
      <c r="AC74">
        <f t="shared" si="3"/>
        <v>10.362783160086188</v>
      </c>
      <c r="AD74">
        <f t="shared" si="4"/>
        <v>1223.3018787549363</v>
      </c>
      <c r="AE74">
        <f>'IDT-1'!C74</f>
        <v>0</v>
      </c>
      <c r="AF74" s="25"/>
      <c r="AG74">
        <f t="shared" si="5"/>
        <v>1223.3018787549363</v>
      </c>
      <c r="AI74" s="35">
        <f>PXIL!I74</f>
        <v>0</v>
      </c>
      <c r="AJ74" s="35">
        <f>PXIL!O74</f>
        <v>0</v>
      </c>
      <c r="AK74" s="35">
        <f>RTM_IEX!I74</f>
        <v>31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7.1486887835703001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48.37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706.56691423378425</v>
      </c>
      <c r="P75" s="37">
        <v>33.14</v>
      </c>
      <c r="Q75" s="37">
        <v>11.628467922539851</v>
      </c>
      <c r="R75" s="39">
        <v>0</v>
      </c>
      <c r="S75" s="39">
        <v>0</v>
      </c>
      <c r="T75" s="38">
        <f>SUMPRODUCT(LTA!J75:AN75,LTA!J$101:AN$101,LTA!J$104:AN$104)</f>
        <v>23.75</v>
      </c>
      <c r="U75" s="38">
        <f>SUMPRODUCT(LTA!J75:AN75,LTA!J$102:AN$102,LTA!J$104:AN$104)</f>
        <v>131.78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199.76999999999998</v>
      </c>
      <c r="AB75" s="76">
        <f>-STOA!O75</f>
        <v>0</v>
      </c>
      <c r="AC75">
        <f t="shared" si="3"/>
        <v>10.354430695895111</v>
      </c>
      <c r="AD75">
        <f t="shared" si="4"/>
        <v>1222.3158902439991</v>
      </c>
      <c r="AE75">
        <f>'IDT-1'!C75</f>
        <v>0</v>
      </c>
      <c r="AF75" s="25"/>
      <c r="AG75">
        <f t="shared" si="5"/>
        <v>1222.3158902439991</v>
      </c>
      <c r="AI75" s="35">
        <f>PXIL!I75</f>
        <v>0</v>
      </c>
      <c r="AJ75" s="35">
        <f>PXIL!O75</f>
        <v>0</v>
      </c>
      <c r="AK75" s="35">
        <f>RTM_IEX!I75</f>
        <v>43.6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7.1486887835703001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48.37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713.63478236102253</v>
      </c>
      <c r="P76" s="37">
        <v>33.909999999999997</v>
      </c>
      <c r="Q76" s="37">
        <v>11.628467922539851</v>
      </c>
      <c r="R76" s="39">
        <v>0</v>
      </c>
      <c r="S76" s="39">
        <v>0</v>
      </c>
      <c r="T76" s="38">
        <f>SUMPRODUCT(LTA!J76:AN76,LTA!J$101:AN$101,LTA!J$104:AN$104)</f>
        <v>15.57</v>
      </c>
      <c r="U76" s="38">
        <f>SUMPRODUCT(LTA!J76:AN76,LTA!J$102:AN$102,LTA!J$104:AN$104)</f>
        <v>132.6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199.76999999999998</v>
      </c>
      <c r="AB76" s="76">
        <f>-STOA!O76</f>
        <v>0</v>
      </c>
      <c r="AC76">
        <f t="shared" si="3"/>
        <v>10.317788788163913</v>
      </c>
      <c r="AD76">
        <f t="shared" si="4"/>
        <v>1217.9904002789688</v>
      </c>
      <c r="AE76">
        <f>'IDT-1'!C76</f>
        <v>0</v>
      </c>
      <c r="AF76" s="25"/>
      <c r="AG76">
        <f t="shared" si="5"/>
        <v>1217.9904002789688</v>
      </c>
      <c r="AI76" s="35">
        <f>PXIL!I76</f>
        <v>0</v>
      </c>
      <c r="AJ76" s="35">
        <f>PXIL!O76</f>
        <v>0</v>
      </c>
      <c r="AK76" s="35">
        <f>RTM_IEX!I76</f>
        <v>38.76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7.1486887835703001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48.37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718.99996412329745</v>
      </c>
      <c r="P77" s="37">
        <v>33.909999999999997</v>
      </c>
      <c r="Q77" s="37">
        <v>11.628467922539851</v>
      </c>
      <c r="R77" s="39">
        <v>0</v>
      </c>
      <c r="S77" s="39">
        <v>0</v>
      </c>
      <c r="T77" s="38">
        <f>SUMPRODUCT(LTA!J77:AN77,LTA!J$101:AN$101,LTA!J$104:AN$104)</f>
        <v>7.75</v>
      </c>
      <c r="U77" s="38">
        <f>SUMPRODUCT(LTA!J77:AN77,LTA!J$102:AN$102,LTA!J$104:AN$104)</f>
        <v>132.6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219.14999999999998</v>
      </c>
      <c r="AB77" s="76">
        <f>-STOA!O77</f>
        <v>0</v>
      </c>
      <c r="AC77">
        <f t="shared" si="3"/>
        <v>10.378564314967022</v>
      </c>
      <c r="AD77">
        <f t="shared" si="4"/>
        <v>1225.1648065144404</v>
      </c>
      <c r="AE77">
        <f>'IDT-1'!C77</f>
        <v>0</v>
      </c>
      <c r="AF77" s="25"/>
      <c r="AG77">
        <f t="shared" si="5"/>
        <v>1225.1648065144404</v>
      </c>
      <c r="AI77" s="35">
        <f>PXIL!I77</f>
        <v>0</v>
      </c>
      <c r="AJ77" s="35">
        <f>PXIL!O77</f>
        <v>0</v>
      </c>
      <c r="AK77" s="35">
        <f>RTM_IEX!I77</f>
        <v>29.07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7.1486887835703001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48.37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730.13125060362393</v>
      </c>
      <c r="P78" s="37">
        <v>33.909999999999997</v>
      </c>
      <c r="Q78" s="37">
        <v>11.628467922539851</v>
      </c>
      <c r="R78" s="39">
        <v>0</v>
      </c>
      <c r="S78" s="39">
        <v>0</v>
      </c>
      <c r="T78" s="38">
        <f>SUMPRODUCT(LTA!J78:AN78,LTA!J$101:AN$101,LTA!J$104:AN$104)</f>
        <v>3.45</v>
      </c>
      <c r="U78" s="38">
        <f>SUMPRODUCT(LTA!J78:AN78,LTA!J$102:AN$102,LTA!J$104:AN$104)</f>
        <v>132.78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219.14999999999998</v>
      </c>
      <c r="AB78" s="76">
        <f>-STOA!O78</f>
        <v>0</v>
      </c>
      <c r="AC78">
        <f t="shared" si="3"/>
        <v>10.315323121401764</v>
      </c>
      <c r="AD78">
        <f t="shared" si="4"/>
        <v>1217.6993341883322</v>
      </c>
      <c r="AE78">
        <f>'IDT-1'!C78</f>
        <v>0</v>
      </c>
      <c r="AF78" s="25"/>
      <c r="AG78">
        <f t="shared" si="5"/>
        <v>1217.6993341883322</v>
      </c>
      <c r="AI78" s="35">
        <f>PXIL!I78</f>
        <v>0</v>
      </c>
      <c r="AJ78" s="35">
        <f>PXIL!O78</f>
        <v>0</v>
      </c>
      <c r="AK78" s="35">
        <f>RTM_IEX!I78</f>
        <v>14.53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7.1486887835703001</v>
      </c>
      <c r="F79">
        <f>GT_Spot!Q79</f>
        <v>0</v>
      </c>
      <c r="G79">
        <f>PPCL_NG!Q79</f>
        <v>24.49</v>
      </c>
      <c r="H79">
        <f>PPCL_Spot!Q79</f>
        <v>0</v>
      </c>
      <c r="I79">
        <f>Bawana_NG!Q79</f>
        <v>48.37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731.29450857463848</v>
      </c>
      <c r="P79" s="37">
        <v>33.909999999999997</v>
      </c>
      <c r="Q79" s="37">
        <v>11.628467922539851</v>
      </c>
      <c r="R79" s="39">
        <v>0</v>
      </c>
      <c r="S79" s="39">
        <v>0</v>
      </c>
      <c r="T79" s="38">
        <f>SUMPRODUCT(LTA!J79:AN79,LTA!J$101:AN$101,LTA!J$104:AN$104)</f>
        <v>1.5</v>
      </c>
      <c r="U79" s="38">
        <f>SUMPRODUCT(LTA!J79:AN79,LTA!J$102:AN$102,LTA!J$104:AN$104)</f>
        <v>131.94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219.14999999999998</v>
      </c>
      <c r="AB79" s="76">
        <f>-STOA!O79</f>
        <v>0</v>
      </c>
      <c r="AC79">
        <f t="shared" si="3"/>
        <v>10.346514488358286</v>
      </c>
      <c r="AD79">
        <f t="shared" si="4"/>
        <v>1221.3814007923904</v>
      </c>
      <c r="AE79">
        <f>'IDT-1'!C79</f>
        <v>0</v>
      </c>
      <c r="AF79" s="25"/>
      <c r="AG79">
        <f t="shared" si="5"/>
        <v>1221.3814007923904</v>
      </c>
      <c r="AI79" s="35">
        <f>PXIL!I79</f>
        <v>0</v>
      </c>
      <c r="AJ79" s="35">
        <f>PXIL!O79</f>
        <v>0</v>
      </c>
      <c r="AK79" s="35">
        <f>RTM_IEX!I79</f>
        <v>19.38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7.1486887835703001</v>
      </c>
      <c r="F80">
        <f>GT_Spot!Q80</f>
        <v>0</v>
      </c>
      <c r="G80">
        <f>PPCL_NG!Q80</f>
        <v>24.49</v>
      </c>
      <c r="H80">
        <f>PPCL_Spot!Q80</f>
        <v>0</v>
      </c>
      <c r="I80">
        <f>Bawana_NG!Q80</f>
        <v>48.37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731.29450857463848</v>
      </c>
      <c r="P80" s="37">
        <v>33.909999999999997</v>
      </c>
      <c r="Q80" s="37">
        <v>11.628467922539851</v>
      </c>
      <c r="R80" s="39">
        <v>0</v>
      </c>
      <c r="S80" s="39">
        <v>0</v>
      </c>
      <c r="T80" s="38">
        <f>SUMPRODUCT(LTA!J80:AN80,LTA!J$101:AN$101,LTA!J$104:AN$104)</f>
        <v>0.01</v>
      </c>
      <c r="U80" s="38">
        <f>SUMPRODUCT(LTA!J80:AN80,LTA!J$102:AN$102,LTA!J$104:AN$104)</f>
        <v>131.94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219.14999999999998</v>
      </c>
      <c r="AB80" s="76">
        <f>-STOA!O80</f>
        <v>0</v>
      </c>
      <c r="AC80">
        <f t="shared" si="3"/>
        <v>10.252602488358285</v>
      </c>
      <c r="AD80">
        <f t="shared" si="4"/>
        <v>1210.2953127923902</v>
      </c>
      <c r="AE80">
        <f>'IDT-1'!C80</f>
        <v>0</v>
      </c>
      <c r="AF80" s="25"/>
      <c r="AG80">
        <f t="shared" si="5"/>
        <v>1210.2953127923902</v>
      </c>
      <c r="AI80" s="35">
        <f>PXIL!I80</f>
        <v>0</v>
      </c>
      <c r="AJ80" s="35">
        <f>PXIL!O80</f>
        <v>0</v>
      </c>
      <c r="AK80" s="35">
        <f>RTM_IEX!I80</f>
        <v>9.69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7.1486887835703001</v>
      </c>
      <c r="F81">
        <f>GT_Spot!Q81</f>
        <v>0</v>
      </c>
      <c r="G81">
        <f>PPCL_NG!Q81</f>
        <v>24.49</v>
      </c>
      <c r="H81">
        <f>PPCL_Spot!Q81</f>
        <v>0</v>
      </c>
      <c r="I81">
        <f>Bawana_NG!Q81</f>
        <v>48.37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733.63770876179638</v>
      </c>
      <c r="P81" s="37">
        <v>33.909999999999997</v>
      </c>
      <c r="Q81" s="37">
        <v>11.628467922539851</v>
      </c>
      <c r="R81" s="39">
        <v>0</v>
      </c>
      <c r="S81" s="39">
        <v>0</v>
      </c>
      <c r="T81" s="38">
        <f>SUMPRODUCT(LTA!J81:AN81,LTA!J$101:AN$101,LTA!J$104:AN$104)</f>
        <v>0</v>
      </c>
      <c r="U81" s="38">
        <f>SUMPRODUCT(LTA!J81:AN81,LTA!J$102:AN$102,LTA!J$104:AN$104)</f>
        <v>130.1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219.14999999999998</v>
      </c>
      <c r="AB81" s="76">
        <f>-STOA!O81</f>
        <v>0</v>
      </c>
      <c r="AC81">
        <f t="shared" si="3"/>
        <v>10.338141369930412</v>
      </c>
      <c r="AD81">
        <f t="shared" si="4"/>
        <v>1220.3929740979761</v>
      </c>
      <c r="AE81">
        <f>'IDT-1'!C81</f>
        <v>0</v>
      </c>
      <c r="AF81" s="25"/>
      <c r="AG81">
        <f t="shared" si="5"/>
        <v>1220.3929740979761</v>
      </c>
      <c r="AI81" s="35">
        <f>PXIL!I81</f>
        <v>0</v>
      </c>
      <c r="AJ81" s="35">
        <f>PXIL!O81</f>
        <v>0</v>
      </c>
      <c r="AK81" s="35">
        <f>RTM_IEX!I81</f>
        <v>19.38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7.1486887835703001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48.37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723.25404214453465</v>
      </c>
      <c r="P82" s="37">
        <v>33.909999999999997</v>
      </c>
      <c r="Q82" s="37">
        <v>11.628467922539851</v>
      </c>
      <c r="R82" s="39">
        <v>0</v>
      </c>
      <c r="S82" s="39">
        <v>0</v>
      </c>
      <c r="T82" s="38">
        <f>SUMPRODUCT(LTA!J82:AN82,LTA!J$101:AN$101,LTA!J$104:AN$104)</f>
        <v>0</v>
      </c>
      <c r="U82" s="38">
        <f>SUMPRODUCT(LTA!J82:AN82,LTA!J$102:AN$102,LTA!J$104:AN$104)</f>
        <v>130.44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219.14999999999998</v>
      </c>
      <c r="AB82" s="76">
        <f>-STOA!O82</f>
        <v>0</v>
      </c>
      <c r="AC82">
        <f t="shared" si="3"/>
        <v>10.294430570345414</v>
      </c>
      <c r="AD82">
        <f t="shared" si="4"/>
        <v>1215.2330182802991</v>
      </c>
      <c r="AE82">
        <f>'IDT-1'!C82</f>
        <v>0</v>
      </c>
      <c r="AF82" s="25"/>
      <c r="AG82">
        <f t="shared" si="5"/>
        <v>1215.2330182802991</v>
      </c>
      <c r="AI82" s="35">
        <f>PXIL!I82</f>
        <v>0</v>
      </c>
      <c r="AJ82" s="35">
        <f>PXIL!O82</f>
        <v>0</v>
      </c>
      <c r="AK82" s="35">
        <f>RTM_IEX!I82</f>
        <v>24.22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7.1486887835703001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48.37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751.11778143593847</v>
      </c>
      <c r="P83" s="37">
        <v>34.730000000000004</v>
      </c>
      <c r="Q83" s="37">
        <v>11.628467922539851</v>
      </c>
      <c r="R83" s="39">
        <v>0</v>
      </c>
      <c r="S83" s="39">
        <v>0</v>
      </c>
      <c r="T83" s="38">
        <f>SUMPRODUCT(LTA!J83:AN83,LTA!J$101:AN$101,LTA!J$104:AN$104)</f>
        <v>0</v>
      </c>
      <c r="U83" s="38">
        <f>SUMPRODUCT(LTA!J83:AN83,LTA!J$102:AN$102,LTA!J$104:AN$104)</f>
        <v>120.1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219.14999999999998</v>
      </c>
      <c r="AB83" s="76">
        <f>-STOA!O83</f>
        <v>0</v>
      </c>
      <c r="AC83">
        <f t="shared" si="3"/>
        <v>10.245069980393207</v>
      </c>
      <c r="AD83">
        <f t="shared" si="4"/>
        <v>1209.4061181616553</v>
      </c>
      <c r="AE83">
        <f>'IDT-1'!C83</f>
        <v>0</v>
      </c>
      <c r="AF83" s="25"/>
      <c r="AG83">
        <f t="shared" si="5"/>
        <v>1209.4061181616553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7.3909313725490202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48.37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758.8577814359387</v>
      </c>
      <c r="P84" s="37">
        <v>34.730000000000004</v>
      </c>
      <c r="Q84" s="37">
        <v>11.628467922539851</v>
      </c>
      <c r="R84" s="39">
        <v>0</v>
      </c>
      <c r="S84" s="39">
        <v>0</v>
      </c>
      <c r="T84" s="38">
        <f>SUMPRODUCT(LTA!J84:AN84,LTA!J$101:AN$101,LTA!J$104:AN$104)</f>
        <v>0</v>
      </c>
      <c r="U84" s="38">
        <f>SUMPRODUCT(LTA!J84:AN84,LTA!J$102:AN$102,LTA!J$104:AN$104)</f>
        <v>120.6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-1</v>
      </c>
      <c r="AA84" s="76">
        <f>STOA!I84</f>
        <v>219.14999999999998</v>
      </c>
      <c r="AB84" s="76">
        <f>-STOA!O84</f>
        <v>0</v>
      </c>
      <c r="AC84">
        <f t="shared" si="3"/>
        <v>10.451859341738857</v>
      </c>
      <c r="AD84">
        <f t="shared" si="4"/>
        <v>1201.6815713892888</v>
      </c>
      <c r="AE84">
        <f>'IDT-1'!C84</f>
        <v>0</v>
      </c>
      <c r="AF84" s="25"/>
      <c r="AG84">
        <f t="shared" si="5"/>
        <v>1201.6815713892888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-15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7.3909313725490202</v>
      </c>
      <c r="F85">
        <f>GT_Spot!Q85</f>
        <v>0</v>
      </c>
      <c r="G85">
        <f>PPCL_NG!Q85</f>
        <v>24.49</v>
      </c>
      <c r="H85">
        <f>PPCL_Spot!Q85</f>
        <v>0</v>
      </c>
      <c r="I85">
        <f>Bawana_NG!Q85</f>
        <v>48.37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768.26383492327011</v>
      </c>
      <c r="P85" s="37">
        <v>34.730000000000004</v>
      </c>
      <c r="Q85" s="37">
        <v>11.628467922539851</v>
      </c>
      <c r="R85" s="39">
        <v>0</v>
      </c>
      <c r="S85" s="39">
        <v>0</v>
      </c>
      <c r="T85" s="38">
        <f>SUMPRODUCT(LTA!J85:AN85,LTA!J$101:AN$101,LTA!J$104:AN$104)</f>
        <v>0</v>
      </c>
      <c r="U85" s="38">
        <f>SUMPRODUCT(LTA!J85:AN85,LTA!J$102:AN$102,LTA!J$104:AN$104)</f>
        <v>121.78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-1</v>
      </c>
      <c r="AA85" s="76">
        <f>STOA!I85</f>
        <v>219.14999999999998</v>
      </c>
      <c r="AB85" s="76">
        <f>-STOA!O85</f>
        <v>0</v>
      </c>
      <c r="AC85">
        <f t="shared" si="3"/>
        <v>10.413714825159104</v>
      </c>
      <c r="AD85">
        <f t="shared" si="4"/>
        <v>1227.3057693931999</v>
      </c>
      <c r="AE85">
        <f>'IDT-1'!C85</f>
        <v>0</v>
      </c>
      <c r="AF85" s="25"/>
      <c r="AG85">
        <f t="shared" si="5"/>
        <v>1227.3057693931999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7.3909313725490202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48.37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756.24679795838586</v>
      </c>
      <c r="P86" s="37">
        <v>68.707362177518419</v>
      </c>
      <c r="Q86" s="37">
        <v>22.197432932469933</v>
      </c>
      <c r="R86" s="39">
        <v>0</v>
      </c>
      <c r="S86" s="39">
        <v>0</v>
      </c>
      <c r="T86" s="38">
        <f>SUMPRODUCT(LTA!J86:AN86,LTA!J$101:AN$101,LTA!J$104:AN$104)</f>
        <v>0</v>
      </c>
      <c r="U86" s="38">
        <f>SUMPRODUCT(LTA!J86:AN86,LTA!J$102:AN$102,LTA!J$104:AN$104)</f>
        <v>122.6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219.14999999999998</v>
      </c>
      <c r="AB86" s="76">
        <f>-STOA!O86</f>
        <v>0</v>
      </c>
      <c r="AC86">
        <f t="shared" si="3"/>
        <v>10.888685490701093</v>
      </c>
      <c r="AD86">
        <f t="shared" si="4"/>
        <v>1237.1800889502222</v>
      </c>
      <c r="AE86">
        <f>'IDT-1'!C86</f>
        <v>0</v>
      </c>
      <c r="AF86" s="25"/>
      <c r="AG86">
        <f t="shared" si="5"/>
        <v>1237.1800889502222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-24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7.3909313725490202</v>
      </c>
      <c r="F87">
        <f>GT_Spot!Q87</f>
        <v>0</v>
      </c>
      <c r="G87">
        <f>PPCL_NG!Q87</f>
        <v>24.49</v>
      </c>
      <c r="H87">
        <f>PPCL_Spot!Q87</f>
        <v>0</v>
      </c>
      <c r="I87">
        <f>Bawana_NG!Q87</f>
        <v>48.37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810.18117563082853</v>
      </c>
      <c r="P87" s="37">
        <v>68.707362177518419</v>
      </c>
      <c r="Q87" s="37">
        <v>22.197432932469933</v>
      </c>
      <c r="R87" s="39">
        <v>0</v>
      </c>
      <c r="S87" s="39">
        <v>0</v>
      </c>
      <c r="T87" s="38">
        <f>SUMPRODUCT(LTA!J87:AN87,LTA!J$101:AN$101,LTA!J$104:AN$104)</f>
        <v>0</v>
      </c>
      <c r="U87" s="38">
        <f>SUMPRODUCT(LTA!J87:AN87,LTA!J$102:AN$102,LTA!J$104:AN$104)</f>
        <v>123.44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-85</v>
      </c>
      <c r="AA87" s="76">
        <f>STOA!I87</f>
        <v>219.14999999999998</v>
      </c>
      <c r="AB87" s="76">
        <f>-STOA!O87</f>
        <v>0</v>
      </c>
      <c r="AC87">
        <f t="shared" si="3"/>
        <v>11.865530884367841</v>
      </c>
      <c r="AD87">
        <f t="shared" si="4"/>
        <v>1229.9776212289978</v>
      </c>
      <c r="AE87">
        <f>'IDT-1'!C87</f>
        <v>0</v>
      </c>
      <c r="AF87" s="25"/>
      <c r="AG87">
        <f t="shared" si="5"/>
        <v>1229.9776212289978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7.3909313725490202</v>
      </c>
      <c r="F88">
        <f>GT_Spot!Q88</f>
        <v>0</v>
      </c>
      <c r="G88">
        <f>PPCL_NG!Q88</f>
        <v>24.49</v>
      </c>
      <c r="H88">
        <f>PPCL_Spot!Q88</f>
        <v>0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810.21198997463603</v>
      </c>
      <c r="P88" s="37">
        <v>68.707362177518419</v>
      </c>
      <c r="Q88" s="37">
        <v>22.197432932469933</v>
      </c>
      <c r="R88" s="39">
        <v>0</v>
      </c>
      <c r="S88" s="39">
        <v>0</v>
      </c>
      <c r="T88" s="38">
        <f>SUMPRODUCT(LTA!J88:AN88,LTA!J$101:AN$101,LTA!J$104:AN$104)</f>
        <v>0</v>
      </c>
      <c r="U88" s="38">
        <f>SUMPRODUCT(LTA!J88:AN88,LTA!J$102:AN$102,LTA!J$104:AN$104)</f>
        <v>124.28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-80</v>
      </c>
      <c r="AA88" s="76">
        <f>STOA!I88</f>
        <v>219.14999999999998</v>
      </c>
      <c r="AB88" s="76">
        <f>-STOA!O88</f>
        <v>0</v>
      </c>
      <c r="AC88">
        <f t="shared" si="3"/>
        <v>11.830489936231384</v>
      </c>
      <c r="AD88">
        <f t="shared" si="4"/>
        <v>1235.8834765209424</v>
      </c>
      <c r="AE88">
        <f>'IDT-1'!C88</f>
        <v>0</v>
      </c>
      <c r="AF88" s="25"/>
      <c r="AG88">
        <f t="shared" si="5"/>
        <v>1235.8834765209424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7.3909313725490202</v>
      </c>
      <c r="F89">
        <f>GT_Spot!Q89</f>
        <v>0</v>
      </c>
      <c r="G89">
        <f>PPCL_NG!Q89</f>
        <v>24.49</v>
      </c>
      <c r="H89">
        <f>PPCL_Spot!Q89</f>
        <v>0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755.56152559510133</v>
      </c>
      <c r="P89" s="37">
        <v>68.707362177518419</v>
      </c>
      <c r="Q89" s="37">
        <v>22.197432932469933</v>
      </c>
      <c r="R89" s="39">
        <v>0</v>
      </c>
      <c r="S89" s="39">
        <v>0</v>
      </c>
      <c r="T89" s="38">
        <f>SUMPRODUCT(LTA!J89:AN89,LTA!J$101:AN$101,LTA!J$104:AN$104)</f>
        <v>0</v>
      </c>
      <c r="U89" s="38">
        <f>SUMPRODUCT(LTA!J89:AN89,LTA!J$102:AN$102,LTA!J$104:AN$104)</f>
        <v>125.1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219.14999999999998</v>
      </c>
      <c r="AB89" s="76">
        <f>-STOA!O89</f>
        <v>0</v>
      </c>
      <c r="AC89">
        <f t="shared" si="3"/>
        <v>10.700621417452165</v>
      </c>
      <c r="AD89">
        <f t="shared" si="4"/>
        <v>1263.1828806601866</v>
      </c>
      <c r="AE89">
        <f>'IDT-1'!C89</f>
        <v>0</v>
      </c>
      <c r="AF89" s="25"/>
      <c r="AG89">
        <f t="shared" si="5"/>
        <v>1263.1828806601866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7.3909313725490202</v>
      </c>
      <c r="F90">
        <f>GT_Spot!Q90</f>
        <v>0</v>
      </c>
      <c r="G90">
        <f>PPCL_NG!Q90</f>
        <v>24.49</v>
      </c>
      <c r="H90">
        <f>PPCL_Spot!Q90</f>
        <v>0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750.27124516010542</v>
      </c>
      <c r="P90" s="37">
        <v>68.707362177518419</v>
      </c>
      <c r="Q90" s="37">
        <v>22.197432932469933</v>
      </c>
      <c r="R90" s="39">
        <v>0</v>
      </c>
      <c r="S90" s="39">
        <v>0</v>
      </c>
      <c r="T90" s="38">
        <f>SUMPRODUCT(LTA!J90:AN90,LTA!J$101:AN$101,LTA!J$104:AN$104)</f>
        <v>0</v>
      </c>
      <c r="U90" s="38">
        <f>SUMPRODUCT(LTA!J90:AN90,LTA!J$102:AN$102,LTA!J$104:AN$104)</f>
        <v>125.94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219.14999999999998</v>
      </c>
      <c r="AB90" s="76">
        <f>-STOA!O90</f>
        <v>0</v>
      </c>
      <c r="AC90">
        <f t="shared" si="3"/>
        <v>10.663239061798199</v>
      </c>
      <c r="AD90">
        <f t="shared" si="4"/>
        <v>1258.7699825808447</v>
      </c>
      <c r="AE90">
        <f>'IDT-1'!C90</f>
        <v>0</v>
      </c>
      <c r="AF90" s="25"/>
      <c r="AG90">
        <f t="shared" si="5"/>
        <v>1258.7699825808447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7.3909313725490202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48.37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755.35015838841355</v>
      </c>
      <c r="P91" s="37">
        <v>50.38</v>
      </c>
      <c r="Q91" s="37">
        <v>22.197432932469933</v>
      </c>
      <c r="R91" s="39">
        <v>0</v>
      </c>
      <c r="S91" s="39">
        <v>0</v>
      </c>
      <c r="T91" s="38">
        <f>SUMPRODUCT(LTA!J91:AN91,LTA!J$101:AN$101,LTA!J$104:AN$104)</f>
        <v>0</v>
      </c>
      <c r="U91" s="38">
        <f>SUMPRODUCT(LTA!J91:AN91,LTA!J$102:AN$102,LTA!J$104:AN$104)</f>
        <v>125.94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251.84999999999997</v>
      </c>
      <c r="AB91" s="76">
        <f>-STOA!O91</f>
        <v>0</v>
      </c>
      <c r="AC91">
        <f t="shared" si="3"/>
        <v>11.02146871829728</v>
      </c>
      <c r="AD91">
        <f t="shared" si="4"/>
        <v>1254.8633039751353</v>
      </c>
      <c r="AE91">
        <f>'IDT-1'!C91</f>
        <v>0</v>
      </c>
      <c r="AF91" s="25"/>
      <c r="AG91">
        <f t="shared" si="5"/>
        <v>1254.8633039751353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-23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7.3909313725490202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48.37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755.35015838841355</v>
      </c>
      <c r="P92" s="37">
        <v>50.38</v>
      </c>
      <c r="Q92" s="37">
        <v>11.628467922539851</v>
      </c>
      <c r="R92" s="39">
        <v>0</v>
      </c>
      <c r="S92" s="39">
        <v>0</v>
      </c>
      <c r="T92" s="38">
        <f>SUMPRODUCT(LTA!J92:AN92,LTA!J$101:AN$101,LTA!J$104:AN$104)</f>
        <v>0</v>
      </c>
      <c r="U92" s="38">
        <f>SUMPRODUCT(LTA!J92:AN92,LTA!J$102:AN$102,LTA!J$104:AN$104)</f>
        <v>125.94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251.84999999999997</v>
      </c>
      <c r="AB92" s="76">
        <f>-STOA!O92</f>
        <v>0</v>
      </c>
      <c r="AC92">
        <f t="shared" si="3"/>
        <v>10.737852784541419</v>
      </c>
      <c r="AD92">
        <f t="shared" si="4"/>
        <v>1267.5779548989608</v>
      </c>
      <c r="AE92">
        <f>'IDT-1'!C92</f>
        <v>0</v>
      </c>
      <c r="AF92" s="25"/>
      <c r="AG92">
        <f t="shared" si="5"/>
        <v>1267.5779548989608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7.3909313725490202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48.37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752.91647759623902</v>
      </c>
      <c r="P93" s="37">
        <v>50.38</v>
      </c>
      <c r="Q93" s="37">
        <v>11.628467922539851</v>
      </c>
      <c r="R93" s="39">
        <v>0</v>
      </c>
      <c r="S93" s="39">
        <v>0</v>
      </c>
      <c r="T93" s="38">
        <f>SUMPRODUCT(LTA!J93:AN93,LTA!J$101:AN$101,LTA!J$104:AN$104)</f>
        <v>0</v>
      </c>
      <c r="U93" s="38">
        <f>SUMPRODUCT(LTA!J93:AN93,LTA!J$102:AN$102,LTA!J$104:AN$104)</f>
        <v>125.94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276.07</v>
      </c>
      <c r="AB93" s="76">
        <f>-STOA!O93</f>
        <v>0</v>
      </c>
      <c r="AC93">
        <f t="shared" si="3"/>
        <v>10.920857865887152</v>
      </c>
      <c r="AD93">
        <f t="shared" si="4"/>
        <v>1289.1812690254405</v>
      </c>
      <c r="AE93">
        <f>'IDT-1'!C93</f>
        <v>0</v>
      </c>
      <c r="AF93" s="25"/>
      <c r="AG93">
        <f t="shared" si="5"/>
        <v>1289.1812690254405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7.3909313725490202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48.37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743.73310420587427</v>
      </c>
      <c r="P94" s="37">
        <v>50.38</v>
      </c>
      <c r="Q94" s="37">
        <v>11.628467922539851</v>
      </c>
      <c r="R94" s="39">
        <v>0</v>
      </c>
      <c r="S94" s="39">
        <v>0</v>
      </c>
      <c r="T94" s="38">
        <f>SUMPRODUCT(LTA!J94:AN94,LTA!J$101:AN$101,LTA!J$104:AN$104)</f>
        <v>0</v>
      </c>
      <c r="U94" s="38">
        <f>SUMPRODUCT(LTA!J94:AN94,LTA!J$102:AN$102,LTA!J$104:AN$104)</f>
        <v>125.94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276.07</v>
      </c>
      <c r="AB94" s="76">
        <f>-STOA!O94</f>
        <v>0</v>
      </c>
      <c r="AC94">
        <f t="shared" si="3"/>
        <v>10.843717529408089</v>
      </c>
      <c r="AD94">
        <f t="shared" si="4"/>
        <v>1280.0750359715548</v>
      </c>
      <c r="AE94">
        <f>'IDT-1'!C94</f>
        <v>0</v>
      </c>
      <c r="AF94" s="25"/>
      <c r="AG94">
        <f t="shared" si="5"/>
        <v>1280.0750359715548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7.3909313725490202</v>
      </c>
      <c r="F95">
        <f>GT_Spot!Q95</f>
        <v>0</v>
      </c>
      <c r="G95">
        <f>PPCL_NG!Q95</f>
        <v>24.49</v>
      </c>
      <c r="H95">
        <f>PPCL_Spot!Q95</f>
        <v>0</v>
      </c>
      <c r="I95">
        <f>Bawana_NG!Q95</f>
        <v>48.37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743.73310420587427</v>
      </c>
      <c r="P95" s="37">
        <v>50.38</v>
      </c>
      <c r="Q95" s="37">
        <v>11.628467922539851</v>
      </c>
      <c r="R95" s="39">
        <v>0</v>
      </c>
      <c r="S95" s="39">
        <v>0</v>
      </c>
      <c r="T95" s="38">
        <f>SUMPRODUCT(LTA!J95:AN95,LTA!J$101:AN$101,LTA!J$104:AN$104)</f>
        <v>0</v>
      </c>
      <c r="U95" s="38">
        <f>SUMPRODUCT(LTA!J95:AN95,LTA!J$102:AN$102,LTA!J$104:AN$104)</f>
        <v>125.94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276.07</v>
      </c>
      <c r="AB95" s="76">
        <f>-STOA!O95</f>
        <v>0</v>
      </c>
      <c r="AC95">
        <f t="shared" si="3"/>
        <v>10.843717529408089</v>
      </c>
      <c r="AD95">
        <f t="shared" si="4"/>
        <v>1280.0750359715548</v>
      </c>
      <c r="AE95">
        <f>'IDT-1'!C95</f>
        <v>0</v>
      </c>
      <c r="AF95" s="25"/>
      <c r="AG95">
        <f t="shared" si="5"/>
        <v>1280.0750359715548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7.3909313725490202</v>
      </c>
      <c r="F96">
        <f>GT_Spot!Q96</f>
        <v>0</v>
      </c>
      <c r="G96">
        <f>PPCL_NG!Q96</f>
        <v>24.49</v>
      </c>
      <c r="H96">
        <f>PPCL_Spot!Q96</f>
        <v>0</v>
      </c>
      <c r="I96">
        <f>Bawana_NG!Q96</f>
        <v>48.37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743.73310420587427</v>
      </c>
      <c r="P96" s="37">
        <v>50.38</v>
      </c>
      <c r="Q96" s="37">
        <v>11.628467922539851</v>
      </c>
      <c r="R96" s="39">
        <v>0</v>
      </c>
      <c r="S96" s="39">
        <v>0</v>
      </c>
      <c r="T96" s="38">
        <f>SUMPRODUCT(LTA!J96:AN96,LTA!J$101:AN$101,LTA!J$104:AN$104)</f>
        <v>0</v>
      </c>
      <c r="U96" s="38">
        <f>SUMPRODUCT(LTA!J96:AN96,LTA!J$102:AN$102,LTA!J$104:AN$104)</f>
        <v>125.94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276.07</v>
      </c>
      <c r="AB96" s="76">
        <f>-STOA!O96</f>
        <v>0</v>
      </c>
      <c r="AC96">
        <f t="shared" si="3"/>
        <v>10.843717529408089</v>
      </c>
      <c r="AD96">
        <f t="shared" si="4"/>
        <v>1280.0750359715548</v>
      </c>
      <c r="AE96">
        <f>'IDT-1'!C96</f>
        <v>0</v>
      </c>
      <c r="AF96" s="25"/>
      <c r="AG96">
        <f t="shared" si="5"/>
        <v>1280.0750359715548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7.3909313725490202</v>
      </c>
      <c r="F97">
        <f>GT_Spot!Q97</f>
        <v>0</v>
      </c>
      <c r="G97">
        <f>PPCL_NG!Q97</f>
        <v>24.49</v>
      </c>
      <c r="H97">
        <f>PPCL_Spot!Q97</f>
        <v>0</v>
      </c>
      <c r="I97">
        <f>Bawana_NG!Q97</f>
        <v>48.37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743.94646420587435</v>
      </c>
      <c r="P97" s="37">
        <v>50.38</v>
      </c>
      <c r="Q97" s="37">
        <v>11.628467922539851</v>
      </c>
      <c r="R97" s="39">
        <v>0</v>
      </c>
      <c r="S97" s="39">
        <v>0</v>
      </c>
      <c r="T97" s="38">
        <f>SUMPRODUCT(LTA!J97:AN97,LTA!J$101:AN$101,LTA!J$104:AN$104)</f>
        <v>0</v>
      </c>
      <c r="U97" s="38">
        <f>SUMPRODUCT(LTA!J97:AN97,LTA!J$102:AN$102,LTA!J$104:AN$104)</f>
        <v>125.94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276.07</v>
      </c>
      <c r="AB97" s="76">
        <f>-STOA!O97</f>
        <v>0</v>
      </c>
      <c r="AC97">
        <f t="shared" si="3"/>
        <v>10.845509753408088</v>
      </c>
      <c r="AD97">
        <f t="shared" si="4"/>
        <v>1280.2866037475549</v>
      </c>
      <c r="AE97">
        <f>'IDT-1'!C97</f>
        <v>0</v>
      </c>
      <c r="AF97" s="25"/>
      <c r="AG97">
        <f t="shared" si="5"/>
        <v>1280.2866037475549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7.3909313725490202</v>
      </c>
      <c r="F98">
        <f>GT_Spot!Q98</f>
        <v>0</v>
      </c>
      <c r="G98">
        <f>PPCL_NG!Q98</f>
        <v>24.49</v>
      </c>
      <c r="H98">
        <f>PPCL_Spot!Q98</f>
        <v>0</v>
      </c>
      <c r="I98">
        <f>Bawana_NG!Q98</f>
        <v>48.37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743.94646420587435</v>
      </c>
      <c r="P98" s="37">
        <v>34.880000000000003</v>
      </c>
      <c r="Q98" s="37">
        <v>11.628467922539851</v>
      </c>
      <c r="R98" s="39">
        <v>0</v>
      </c>
      <c r="S98" s="39">
        <v>0</v>
      </c>
      <c r="T98" s="38">
        <f>SUMPRODUCT(LTA!J98:AN98,LTA!J$101:AN$101,LTA!J$104:AN$104)</f>
        <v>0</v>
      </c>
      <c r="U98" s="38">
        <f>SUMPRODUCT(LTA!J98:AN98,LTA!J$102:AN$102,LTA!J$104:AN$104)</f>
        <v>125.94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276.07</v>
      </c>
      <c r="AB98" s="76">
        <f>-STOA!O98</f>
        <v>0</v>
      </c>
      <c r="AC98">
        <f t="shared" si="3"/>
        <v>10.715309753408089</v>
      </c>
      <c r="AD98">
        <f t="shared" si="4"/>
        <v>1264.9168037475549</v>
      </c>
      <c r="AE98">
        <f>'IDT-1'!C98</f>
        <v>0</v>
      </c>
      <c r="AF98" s="25"/>
      <c r="AG98">
        <f t="shared" si="5"/>
        <v>1264.9168037475549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7.1302312499999895E-2</v>
      </c>
      <c r="E99">
        <f t="shared" si="6"/>
        <v>0.18000916591549015</v>
      </c>
      <c r="F99">
        <f t="shared" si="6"/>
        <v>0</v>
      </c>
      <c r="G99">
        <f t="shared" si="6"/>
        <v>0.58778322228716129</v>
      </c>
      <c r="H99">
        <f t="shared" si="6"/>
        <v>0</v>
      </c>
      <c r="I99">
        <f t="shared" si="6"/>
        <v>1.1608799999999981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16.571547005095365</v>
      </c>
      <c r="P99" s="37">
        <f t="shared" si="6"/>
        <v>0.88743407658121876</v>
      </c>
      <c r="Q99" s="37">
        <f t="shared" si="6"/>
        <v>0.30871925505013414</v>
      </c>
      <c r="R99" s="39">
        <f t="shared" si="6"/>
        <v>0.29102630458614437</v>
      </c>
      <c r="S99" s="39">
        <f t="shared" si="6"/>
        <v>0</v>
      </c>
      <c r="T99" s="38">
        <f t="shared" si="6"/>
        <v>1.6114199999999994</v>
      </c>
      <c r="U99" s="38">
        <f t="shared" si="6"/>
        <v>2.3698000000000015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-1.2495000000000001</v>
      </c>
      <c r="AA99" s="76">
        <f t="shared" si="6"/>
        <v>5.4170000000000087</v>
      </c>
      <c r="AB99" s="76">
        <f t="shared" si="6"/>
        <v>0</v>
      </c>
      <c r="AC99">
        <f t="shared" si="6"/>
        <v>0.26624557550003802</v>
      </c>
      <c r="AD99">
        <f t="shared" si="6"/>
        <v>27.269108266515481</v>
      </c>
      <c r="AE99">
        <f t="shared" si="6"/>
        <v>0</v>
      </c>
      <c r="AG99">
        <f t="shared" si="6"/>
        <v>27.269108266515481</v>
      </c>
      <c r="AI99">
        <f t="shared" si="6"/>
        <v>0</v>
      </c>
      <c r="AJ99">
        <f t="shared" si="6"/>
        <v>0</v>
      </c>
      <c r="AK99">
        <f t="shared" si="6"/>
        <v>0.14993250000000002</v>
      </c>
      <c r="AL99">
        <f t="shared" si="6"/>
        <v>-0.82199999999999995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45531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7.2215999999999996</v>
      </c>
      <c r="E3">
        <f>GT_NG!T3</f>
        <v>10.152600436001247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58.45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551.36463501483036</v>
      </c>
      <c r="P3" s="37">
        <v>48.442407913704827</v>
      </c>
      <c r="Q3" s="37">
        <v>6.91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339.75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70.73</v>
      </c>
      <c r="Z3" s="35">
        <f>IEX!P3</f>
        <v>0</v>
      </c>
      <c r="AA3" s="76">
        <f>STOA!J3</f>
        <v>548.62000000000012</v>
      </c>
      <c r="AB3" s="76">
        <f>-STOA!P3</f>
        <v>0</v>
      </c>
      <c r="AC3">
        <f>SUMIF(B3:AB3,"&gt;0")*$AC$2-SUMIF(B3:AB3,"&lt;0")*($AC$2/(1-$AC$2))+SUMIF(AI3:AR3,"&gt;0")*$AC$2-SUMIF(AI3:AR3,"&lt;0")*($AC$2/(1-$AC$2))</f>
        <v>14.28224201828389</v>
      </c>
      <c r="AD3">
        <f>SUM(B3:AB3,AI3:AV3)-AC3</f>
        <v>1627.7390013462527</v>
      </c>
      <c r="AE3">
        <f>'IDT-1'!F3</f>
        <v>0</v>
      </c>
      <c r="AF3" s="25"/>
      <c r="AG3">
        <f>SUM(AD3:AF3)</f>
        <v>1627.7390013462527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-29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5.4161999999999999</v>
      </c>
      <c r="E4">
        <f>GT_NG!T4</f>
        <v>10.152600436001247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58.45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550.91735629025641</v>
      </c>
      <c r="P4" s="37">
        <v>19.378904899135446</v>
      </c>
      <c r="Q4" s="37">
        <v>6.91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300.99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99.8</v>
      </c>
      <c r="Z4" s="35">
        <f>IEX!P4</f>
        <v>0</v>
      </c>
      <c r="AA4" s="76">
        <f>STOA!J4</f>
        <v>548.62000000000012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13.952526517653302</v>
      </c>
      <c r="AD4">
        <f t="shared" ref="AD4:AD67" si="1">SUM(B4:AB4,AI4:AV4)-AC4</f>
        <v>1647.0625351077399</v>
      </c>
      <c r="AE4">
        <f>'IDT-1'!F4</f>
        <v>0</v>
      </c>
      <c r="AF4" s="25"/>
      <c r="AG4">
        <f t="shared" ref="AG4:AG67" si="2">SUM(AD4:AF4)</f>
        <v>1647.0625351077399</v>
      </c>
      <c r="AI4" s="35">
        <f>PXIL!J4</f>
        <v>0</v>
      </c>
      <c r="AJ4" s="35">
        <f>PXIL!P4</f>
        <v>0</v>
      </c>
      <c r="AK4" s="35">
        <f>RTM_IEX!J4</f>
        <v>31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5.4161999999999999</v>
      </c>
      <c r="E5">
        <f>GT_NG!T5</f>
        <v>10.152600436001247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58.45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550.03417229025649</v>
      </c>
      <c r="P5" s="37">
        <v>19.38</v>
      </c>
      <c r="Q5" s="37">
        <v>6.91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300.99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119.17</v>
      </c>
      <c r="Z5" s="35">
        <f>IEX!P5</f>
        <v>0</v>
      </c>
      <c r="AA5" s="76">
        <f>STOA!J5</f>
        <v>548.62000000000012</v>
      </c>
      <c r="AB5" s="76">
        <f>-STOA!P5</f>
        <v>0</v>
      </c>
      <c r="AC5">
        <f t="shared" si="0"/>
        <v>14.327652970900566</v>
      </c>
      <c r="AD5">
        <f t="shared" si="1"/>
        <v>1691.3453197553574</v>
      </c>
      <c r="AE5">
        <f>'IDT-1'!F5</f>
        <v>0</v>
      </c>
      <c r="AF5" s="25"/>
      <c r="AG5">
        <f t="shared" si="2"/>
        <v>1691.3453197553574</v>
      </c>
      <c r="AI5" s="35">
        <f>PXIL!J5</f>
        <v>0</v>
      </c>
      <c r="AJ5" s="35">
        <f>PXIL!P5</f>
        <v>0</v>
      </c>
      <c r="AK5" s="35">
        <f>RTM_IEX!J5</f>
        <v>57.17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10.152600436001247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549.85417229025643</v>
      </c>
      <c r="P6" s="37">
        <v>19.38</v>
      </c>
      <c r="Q6" s="37">
        <v>6.91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300.99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125.96</v>
      </c>
      <c r="Z6" s="35">
        <f>IEX!P6</f>
        <v>0</v>
      </c>
      <c r="AA6" s="76">
        <f>STOA!J6</f>
        <v>548.62000000000012</v>
      </c>
      <c r="AB6" s="76">
        <f>-STOA!P6</f>
        <v>0</v>
      </c>
      <c r="AC6">
        <f t="shared" si="0"/>
        <v>14.434375390900563</v>
      </c>
      <c r="AD6">
        <f t="shared" si="1"/>
        <v>1703.9436473353571</v>
      </c>
      <c r="AE6">
        <f>'IDT-1'!F6</f>
        <v>0</v>
      </c>
      <c r="AF6" s="25"/>
      <c r="AG6">
        <f t="shared" si="2"/>
        <v>1703.9436473353571</v>
      </c>
      <c r="AI6" s="35">
        <f>PXIL!J6</f>
        <v>0</v>
      </c>
      <c r="AJ6" s="35">
        <f>PXIL!P6</f>
        <v>0</v>
      </c>
      <c r="AK6" s="35">
        <f>RTM_IEX!J6</f>
        <v>64.92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10.152600436001247</v>
      </c>
      <c r="F7">
        <f>GT_Spot!T7</f>
        <v>0</v>
      </c>
      <c r="G7">
        <f>PPCL_NG!T7</f>
        <v>29.96</v>
      </c>
      <c r="H7">
        <f>PPCL_Spot!T7</f>
        <v>0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541.53957473133153</v>
      </c>
      <c r="P7" s="37">
        <v>19.38</v>
      </c>
      <c r="Q7" s="37">
        <v>6.91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300.45999999999998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124.02</v>
      </c>
      <c r="Z7" s="35">
        <f>IEX!P7</f>
        <v>0</v>
      </c>
      <c r="AA7" s="76">
        <f>STOA!J7</f>
        <v>548.62000000000012</v>
      </c>
      <c r="AB7" s="76">
        <f>-STOA!P7</f>
        <v>0</v>
      </c>
      <c r="AC7">
        <f t="shared" si="0"/>
        <v>13.966120771405594</v>
      </c>
      <c r="AD7">
        <f t="shared" si="1"/>
        <v>1648.6673043959274</v>
      </c>
      <c r="AE7">
        <f>'IDT-1'!F7</f>
        <v>0</v>
      </c>
      <c r="AF7" s="25"/>
      <c r="AG7">
        <f t="shared" si="2"/>
        <v>1648.6673043959274</v>
      </c>
      <c r="AI7" s="35">
        <f>PXIL!J7</f>
        <v>0</v>
      </c>
      <c r="AJ7" s="35">
        <f>PXIL!P7</f>
        <v>0</v>
      </c>
      <c r="AK7" s="35">
        <f>RTM_IEX!J7</f>
        <v>19.38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10.152600436001247</v>
      </c>
      <c r="F8">
        <f>GT_Spot!T8</f>
        <v>0</v>
      </c>
      <c r="G8">
        <f>PPCL_NG!T8</f>
        <v>29.96</v>
      </c>
      <c r="H8">
        <f>PPCL_Spot!T8</f>
        <v>0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541.52423473133149</v>
      </c>
      <c r="P8" s="37">
        <v>19.38</v>
      </c>
      <c r="Q8" s="37">
        <v>6.91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299.95999999999998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87.2</v>
      </c>
      <c r="Z8" s="35">
        <f>IEX!P8</f>
        <v>0</v>
      </c>
      <c r="AA8" s="76">
        <f>STOA!J8</f>
        <v>548.62000000000012</v>
      </c>
      <c r="AB8" s="76">
        <f>-STOA!P8</f>
        <v>0</v>
      </c>
      <c r="AC8">
        <f t="shared" si="0"/>
        <v>13.790851915405597</v>
      </c>
      <c r="AD8">
        <f t="shared" si="1"/>
        <v>1627.9772332519274</v>
      </c>
      <c r="AE8">
        <f>'IDT-1'!F8</f>
        <v>0</v>
      </c>
      <c r="AF8" s="25"/>
      <c r="AG8">
        <f t="shared" si="2"/>
        <v>1627.9772332519274</v>
      </c>
      <c r="AI8" s="35">
        <f>PXIL!J8</f>
        <v>0</v>
      </c>
      <c r="AJ8" s="35">
        <f>PXIL!P8</f>
        <v>0</v>
      </c>
      <c r="AK8" s="35">
        <f>RTM_IEX!J8</f>
        <v>35.85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10.152600436001247</v>
      </c>
      <c r="F9">
        <f>GT_Spot!T9</f>
        <v>0</v>
      </c>
      <c r="G9">
        <f>PPCL_NG!T9</f>
        <v>29.96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540.49953777732242</v>
      </c>
      <c r="P9" s="37">
        <v>19.38</v>
      </c>
      <c r="Q9" s="37">
        <v>6.91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299.95999999999998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54.26</v>
      </c>
      <c r="Z9" s="35">
        <f>IEX!P9</f>
        <v>0</v>
      </c>
      <c r="AA9" s="76">
        <f>STOA!J9</f>
        <v>548.62000000000012</v>
      </c>
      <c r="AB9" s="76">
        <f>-STOA!P9</f>
        <v>0</v>
      </c>
      <c r="AC9">
        <f t="shared" si="0"/>
        <v>13.746562555384818</v>
      </c>
      <c r="AD9">
        <f t="shared" si="1"/>
        <v>1494.2068256579389</v>
      </c>
      <c r="AE9">
        <f>'IDT-1'!F9</f>
        <v>0</v>
      </c>
      <c r="AF9" s="25"/>
      <c r="AG9">
        <f t="shared" si="2"/>
        <v>1494.2068256579389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-64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10.152600436001247</v>
      </c>
      <c r="F10">
        <f>GT_Spot!T10</f>
        <v>0</v>
      </c>
      <c r="G10">
        <f>PPCL_NG!T10</f>
        <v>29.96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540.29419777732244</v>
      </c>
      <c r="P10" s="37">
        <v>19.38</v>
      </c>
      <c r="Q10" s="37">
        <v>6.91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298.8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13.56</v>
      </c>
      <c r="Z10" s="35">
        <f>IEX!P10</f>
        <v>0</v>
      </c>
      <c r="AA10" s="76">
        <f>STOA!J10</f>
        <v>548.62000000000012</v>
      </c>
      <c r="AB10" s="76">
        <f>-STOA!P10</f>
        <v>0</v>
      </c>
      <c r="AC10">
        <f t="shared" si="0"/>
        <v>13.266146333511482</v>
      </c>
      <c r="AD10">
        <f t="shared" si="1"/>
        <v>1467.6219018798124</v>
      </c>
      <c r="AE10">
        <f>'IDT-1'!F10</f>
        <v>0</v>
      </c>
      <c r="AF10" s="25"/>
      <c r="AG10">
        <f t="shared" si="2"/>
        <v>1467.6219018798124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-49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10.152600436001247</v>
      </c>
      <c r="F11">
        <f>GT_Spot!T11</f>
        <v>0</v>
      </c>
      <c r="G11">
        <f>PPCL_NG!T11</f>
        <v>29.96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541.70832925903176</v>
      </c>
      <c r="P11" s="37">
        <v>19.38</v>
      </c>
      <c r="Q11" s="37">
        <v>6.91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299.77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550.94000000000005</v>
      </c>
      <c r="AB11" s="76">
        <f>-STOA!P11</f>
        <v>0</v>
      </c>
      <c r="AC11">
        <f t="shared" si="0"/>
        <v>13.200228195682728</v>
      </c>
      <c r="AD11">
        <f t="shared" si="1"/>
        <v>1457.8319514993502</v>
      </c>
      <c r="AE11">
        <f>'IDT-1'!F11</f>
        <v>0</v>
      </c>
      <c r="AF11" s="25"/>
      <c r="AG11">
        <f t="shared" si="2"/>
        <v>1457.8319514993502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-50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10.152600436001247</v>
      </c>
      <c r="F12">
        <f>GT_Spot!T12</f>
        <v>0</v>
      </c>
      <c r="G12">
        <f>PPCL_NG!T12</f>
        <v>29.96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540.79728009447479</v>
      </c>
      <c r="P12" s="37">
        <v>19.38</v>
      </c>
      <c r="Q12" s="37">
        <v>6.91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299.77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550.94000000000005</v>
      </c>
      <c r="AB12" s="76">
        <f>-STOA!P12</f>
        <v>0</v>
      </c>
      <c r="AC12">
        <f t="shared" si="0"/>
        <v>13.395883168097789</v>
      </c>
      <c r="AD12">
        <f t="shared" si="1"/>
        <v>1432.7252473623782</v>
      </c>
      <c r="AE12">
        <f>'IDT-1'!F12</f>
        <v>0</v>
      </c>
      <c r="AF12" s="25"/>
      <c r="AG12">
        <f t="shared" si="2"/>
        <v>1432.7252473623782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-74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10.152600436001247</v>
      </c>
      <c r="F13">
        <f>GT_Spot!T13</f>
        <v>0</v>
      </c>
      <c r="G13">
        <f>PPCL_NG!T13</f>
        <v>29.96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542.49066401545474</v>
      </c>
      <c r="P13" s="37">
        <v>19.380000000000003</v>
      </c>
      <c r="Q13" s="37">
        <v>17.750000000000004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256.65999999999997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550.94000000000005</v>
      </c>
      <c r="AB13" s="76">
        <f>-STOA!P13</f>
        <v>0</v>
      </c>
      <c r="AC13">
        <f t="shared" si="0"/>
        <v>12.834077914938016</v>
      </c>
      <c r="AD13">
        <f t="shared" si="1"/>
        <v>1438.710436536518</v>
      </c>
      <c r="AE13">
        <f>'IDT-1'!F13</f>
        <v>0</v>
      </c>
      <c r="AF13" s="25"/>
      <c r="AG13">
        <f t="shared" si="2"/>
        <v>1438.710436536518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-38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10.152600436001247</v>
      </c>
      <c r="F14">
        <f>GT_Spot!T14</f>
        <v>0</v>
      </c>
      <c r="G14">
        <f>PPCL_NG!T14</f>
        <v>29.96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542.28680123886772</v>
      </c>
      <c r="P14" s="37">
        <v>19.380000000000003</v>
      </c>
      <c r="Q14" s="37">
        <v>17.750000000000004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256.65999999999997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550.94000000000005</v>
      </c>
      <c r="AB14" s="76">
        <f>-STOA!P14</f>
        <v>0</v>
      </c>
      <c r="AC14">
        <f t="shared" si="0"/>
        <v>13.052615568461801</v>
      </c>
      <c r="AD14">
        <f t="shared" si="1"/>
        <v>1412.2880361064074</v>
      </c>
      <c r="AE14">
        <f>'IDT-1'!F14</f>
        <v>0</v>
      </c>
      <c r="AF14" s="25"/>
      <c r="AG14">
        <f t="shared" si="2"/>
        <v>1412.2880361064074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-64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10.152600436001247</v>
      </c>
      <c r="F15">
        <f>GT_Spot!T15</f>
        <v>0</v>
      </c>
      <c r="G15">
        <f>PPCL_NG!T15</f>
        <v>29.96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546.17862083501018</v>
      </c>
      <c r="P15" s="37">
        <v>19.38</v>
      </c>
      <c r="Q15" s="37">
        <v>6.91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256.47999999999996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550.0100000000001</v>
      </c>
      <c r="AB15" s="76">
        <f>-STOA!P15</f>
        <v>0</v>
      </c>
      <c r="AC15">
        <f t="shared" si="0"/>
        <v>13.044224957143621</v>
      </c>
      <c r="AD15">
        <f t="shared" si="1"/>
        <v>1397.2382463138681</v>
      </c>
      <c r="AE15">
        <f>'IDT-1'!F15</f>
        <v>0</v>
      </c>
      <c r="AF15" s="25"/>
      <c r="AG15">
        <f t="shared" si="2"/>
        <v>1397.2382463138681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-71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10.152600436001247</v>
      </c>
      <c r="F16">
        <f>GT_Spot!T16</f>
        <v>0</v>
      </c>
      <c r="G16">
        <f>PPCL_NG!T16</f>
        <v>29.96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546.27328083501015</v>
      </c>
      <c r="P16" s="37">
        <v>19.38</v>
      </c>
      <c r="Q16" s="37">
        <v>6.91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256.47999999999996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550.0100000000001</v>
      </c>
      <c r="AB16" s="76">
        <f>-STOA!P16</f>
        <v>0</v>
      </c>
      <c r="AC16">
        <f t="shared" si="0"/>
        <v>13.12126052066762</v>
      </c>
      <c r="AD16">
        <f t="shared" si="1"/>
        <v>1388.2558707503438</v>
      </c>
      <c r="AE16">
        <f>'IDT-1'!F16</f>
        <v>0</v>
      </c>
      <c r="AF16" s="25"/>
      <c r="AG16">
        <f t="shared" si="2"/>
        <v>1388.2558707503438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-80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10.152600436001247</v>
      </c>
      <c r="F17">
        <f>GT_Spot!T17</f>
        <v>0</v>
      </c>
      <c r="G17">
        <f>PPCL_NG!T17</f>
        <v>29.96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547.84545283501018</v>
      </c>
      <c r="P17" s="37">
        <v>19.38</v>
      </c>
      <c r="Q17" s="37">
        <v>6.91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256.47999999999996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550.0100000000001</v>
      </c>
      <c r="AB17" s="76">
        <f>-STOA!P17</f>
        <v>0</v>
      </c>
      <c r="AC17">
        <f t="shared" si="0"/>
        <v>13.270005289065846</v>
      </c>
      <c r="AD17">
        <f t="shared" si="1"/>
        <v>1373.6792979819456</v>
      </c>
      <c r="AE17">
        <f>'IDT-1'!F17</f>
        <v>0</v>
      </c>
      <c r="AF17" s="25"/>
      <c r="AG17">
        <f t="shared" si="2"/>
        <v>1373.6792979819456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-96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10.152600436001247</v>
      </c>
      <c r="F18">
        <f>GT_Spot!T18</f>
        <v>0</v>
      </c>
      <c r="G18">
        <f>PPCL_NG!T18</f>
        <v>29.96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546.87147283501008</v>
      </c>
      <c r="P18" s="37">
        <v>19.38</v>
      </c>
      <c r="Q18" s="37">
        <v>6.91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256.47999999999996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550.0100000000001</v>
      </c>
      <c r="AB18" s="76">
        <f>-STOA!P18</f>
        <v>0</v>
      </c>
      <c r="AC18">
        <f t="shared" si="0"/>
        <v>13.405833538388958</v>
      </c>
      <c r="AD18">
        <f t="shared" si="1"/>
        <v>1355.5694897326223</v>
      </c>
      <c r="AE18">
        <f>'IDT-1'!F18</f>
        <v>0</v>
      </c>
      <c r="AF18" s="25"/>
      <c r="AG18">
        <f t="shared" si="2"/>
        <v>1355.5694897326223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-113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10.152600436001247</v>
      </c>
      <c r="F19">
        <f>GT_Spot!T19</f>
        <v>0</v>
      </c>
      <c r="G19">
        <f>PPCL_NG!T19</f>
        <v>29.96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546.09772483501013</v>
      </c>
      <c r="P19" s="37">
        <v>19.38</v>
      </c>
      <c r="Q19" s="37">
        <v>6.91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256.33999999999997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545.85000000000014</v>
      </c>
      <c r="AB19" s="76">
        <f>-STOA!P19</f>
        <v>0</v>
      </c>
      <c r="AC19">
        <f t="shared" si="0"/>
        <v>13.371685212913849</v>
      </c>
      <c r="AD19">
        <f t="shared" si="1"/>
        <v>1349.5298900580976</v>
      </c>
      <c r="AE19">
        <f>'IDT-1'!F19</f>
        <v>0</v>
      </c>
      <c r="AF19" s="25"/>
      <c r="AG19">
        <f t="shared" si="2"/>
        <v>1349.5298900580976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-114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10.152600436001247</v>
      </c>
      <c r="F20">
        <f>GT_Spot!T20</f>
        <v>0</v>
      </c>
      <c r="G20">
        <f>PPCL_NG!T20</f>
        <v>29.96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546.07011283501015</v>
      </c>
      <c r="P20" s="37">
        <v>19.38</v>
      </c>
      <c r="Q20" s="37">
        <v>6.91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256.33999999999997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545.85000000000014</v>
      </c>
      <c r="AB20" s="76">
        <f>-STOA!P20</f>
        <v>0</v>
      </c>
      <c r="AC20">
        <f t="shared" si="0"/>
        <v>13.44769369163785</v>
      </c>
      <c r="AD20">
        <f t="shared" si="1"/>
        <v>1340.4262695793736</v>
      </c>
      <c r="AE20">
        <f>'IDT-1'!F20</f>
        <v>0</v>
      </c>
      <c r="AF20" s="25"/>
      <c r="AG20">
        <f t="shared" si="2"/>
        <v>1340.4262695793736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-123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10.152600436001247</v>
      </c>
      <c r="F21">
        <f>GT_Spot!T21</f>
        <v>0</v>
      </c>
      <c r="G21">
        <f>PPCL_NG!T21</f>
        <v>29.96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545.85052016158397</v>
      </c>
      <c r="P21" s="37">
        <v>19.38</v>
      </c>
      <c r="Q21" s="37">
        <v>6.91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253.83999999999997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545.85000000000014</v>
      </c>
      <c r="AB21" s="76">
        <f>-STOA!P21</f>
        <v>0</v>
      </c>
      <c r="AC21">
        <f t="shared" si="0"/>
        <v>13.534974163604629</v>
      </c>
      <c r="AD21">
        <f t="shared" si="1"/>
        <v>1324.6193964339807</v>
      </c>
      <c r="AE21">
        <f>'IDT-1'!F21</f>
        <v>0</v>
      </c>
      <c r="AF21" s="25"/>
      <c r="AG21">
        <f t="shared" si="2"/>
        <v>1324.6193964339807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-136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10.152600436001247</v>
      </c>
      <c r="F22">
        <f>GT_Spot!T22</f>
        <v>0</v>
      </c>
      <c r="G22">
        <f>PPCL_NG!T22</f>
        <v>29.96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545.70018816158392</v>
      </c>
      <c r="P22" s="37">
        <v>19.38</v>
      </c>
      <c r="Q22" s="37">
        <v>6.91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254.18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545.85000000000014</v>
      </c>
      <c r="AB22" s="76">
        <f>-STOA!P22</f>
        <v>0</v>
      </c>
      <c r="AC22">
        <f t="shared" si="0"/>
        <v>13.612807794328631</v>
      </c>
      <c r="AD22">
        <f t="shared" si="1"/>
        <v>1315.7312308032567</v>
      </c>
      <c r="AE22">
        <f>'IDT-1'!F22</f>
        <v>0</v>
      </c>
      <c r="AF22" s="25"/>
      <c r="AG22">
        <f t="shared" si="2"/>
        <v>1315.7312308032567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-145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10.152600436001247</v>
      </c>
      <c r="F23">
        <f>GT_Spot!T23</f>
        <v>0</v>
      </c>
      <c r="G23">
        <f>PPCL_NG!T23</f>
        <v>29.771933242418335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543.80098143431121</v>
      </c>
      <c r="P23" s="37">
        <v>19.38</v>
      </c>
      <c r="Q23" s="37">
        <v>6.91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254.2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545.85000000000014</v>
      </c>
      <c r="AB23" s="76">
        <f>-STOA!P23</f>
        <v>0</v>
      </c>
      <c r="AC23">
        <f t="shared" si="0"/>
        <v>13.595442697055853</v>
      </c>
      <c r="AD23">
        <f t="shared" si="1"/>
        <v>1313.6813224156749</v>
      </c>
      <c r="AE23">
        <f>'IDT-1'!F23</f>
        <v>0</v>
      </c>
      <c r="AF23" s="25"/>
      <c r="AG23">
        <f t="shared" si="2"/>
        <v>1313.6813224156749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-145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10.152600436001247</v>
      </c>
      <c r="F24">
        <f>GT_Spot!T24</f>
        <v>0</v>
      </c>
      <c r="G24">
        <f>PPCL_NG!T24</f>
        <v>29.771933242418335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543.76416543431117</v>
      </c>
      <c r="P24" s="37">
        <v>19.38</v>
      </c>
      <c r="Q24" s="37">
        <v>6.91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254.36999999999998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545.85000000000014</v>
      </c>
      <c r="AB24" s="76">
        <f>-STOA!P24</f>
        <v>0</v>
      </c>
      <c r="AC24">
        <f t="shared" si="0"/>
        <v>13.672801862179854</v>
      </c>
      <c r="AD24">
        <f t="shared" si="1"/>
        <v>1304.7371472505511</v>
      </c>
      <c r="AE24">
        <f>'IDT-1'!F24</f>
        <v>0</v>
      </c>
      <c r="AF24" s="25"/>
      <c r="AG24">
        <f t="shared" si="2"/>
        <v>1304.7371472505511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-154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10.152600436001247</v>
      </c>
      <c r="F25">
        <f>GT_Spot!T25</f>
        <v>0</v>
      </c>
      <c r="G25">
        <f>PPCL_NG!T25</f>
        <v>29.771933242418335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543.42629150328492</v>
      </c>
      <c r="P25" s="37">
        <v>19.38</v>
      </c>
      <c r="Q25" s="37">
        <v>6.91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254.53999999999996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545.85000000000014</v>
      </c>
      <c r="AB25" s="76">
        <f>-STOA!P25</f>
        <v>0</v>
      </c>
      <c r="AC25">
        <f t="shared" si="0"/>
        <v>13.713747509783678</v>
      </c>
      <c r="AD25">
        <f t="shared" si="1"/>
        <v>1299.5283276719208</v>
      </c>
      <c r="AE25">
        <f>'IDT-1'!F25</f>
        <v>0</v>
      </c>
      <c r="AF25" s="25"/>
      <c r="AG25">
        <f t="shared" si="2"/>
        <v>1299.5283276719208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-159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10.152600436001247</v>
      </c>
      <c r="F26">
        <f>GT_Spot!T26</f>
        <v>0</v>
      </c>
      <c r="G26">
        <f>PPCL_NG!T26</f>
        <v>29.771933242418335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548.22079450765671</v>
      </c>
      <c r="P26" s="37">
        <v>19.38</v>
      </c>
      <c r="Q26" s="37">
        <v>6.91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254.7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545.85000000000014</v>
      </c>
      <c r="AB26" s="76">
        <f>-STOA!P26</f>
        <v>0</v>
      </c>
      <c r="AC26">
        <f t="shared" si="0"/>
        <v>13.933259647243073</v>
      </c>
      <c r="AD26">
        <f t="shared" si="1"/>
        <v>1283.2633185388331</v>
      </c>
      <c r="AE26">
        <f>'IDT-1'!F26</f>
        <v>0</v>
      </c>
      <c r="AF26" s="25"/>
      <c r="AG26">
        <f t="shared" si="2"/>
        <v>1283.2633185388331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-180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10.152600436001247</v>
      </c>
      <c r="F27">
        <f>GT_Spot!T27</f>
        <v>0</v>
      </c>
      <c r="G27">
        <f>PPCL_NG!T27</f>
        <v>29.771933242418335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541.31986420211149</v>
      </c>
      <c r="P27" s="37">
        <v>19.38</v>
      </c>
      <c r="Q27" s="37">
        <v>6.91</v>
      </c>
      <c r="R27" s="39">
        <v>5.8625445071645679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256.41999999999996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-8</v>
      </c>
      <c r="AA27" s="76">
        <f>STOA!J27</f>
        <v>545.85000000000014</v>
      </c>
      <c r="AB27" s="76">
        <f>-STOA!P27</f>
        <v>0</v>
      </c>
      <c r="AC27">
        <f t="shared" si="0"/>
        <v>13.964327521986451</v>
      </c>
      <c r="AD27">
        <f t="shared" si="1"/>
        <v>1282.9138648657092</v>
      </c>
      <c r="AE27">
        <f>'IDT-1'!F27</f>
        <v>0</v>
      </c>
      <c r="AF27" s="25"/>
      <c r="AG27">
        <f t="shared" si="2"/>
        <v>1282.9138648657092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-174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10.147991543340382</v>
      </c>
      <c r="F28">
        <f>GT_Spot!T28</f>
        <v>0</v>
      </c>
      <c r="G28">
        <f>PPCL_NG!T28</f>
        <v>29.771933242418335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540.29239772557742</v>
      </c>
      <c r="P28" s="37">
        <v>19.38</v>
      </c>
      <c r="Q28" s="37">
        <v>6.91</v>
      </c>
      <c r="R28" s="39">
        <v>10.010000000000002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258.7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-64</v>
      </c>
      <c r="AA28" s="76">
        <f>STOA!J28</f>
        <v>545.85000000000014</v>
      </c>
      <c r="AB28" s="76">
        <f>-STOA!P28</f>
        <v>0</v>
      </c>
      <c r="AC28">
        <f t="shared" si="0"/>
        <v>14.009577557300144</v>
      </c>
      <c r="AD28">
        <f t="shared" si="1"/>
        <v>1290.263994954036</v>
      </c>
      <c r="AE28">
        <f>'IDT-1'!F28</f>
        <v>0</v>
      </c>
      <c r="AF28" s="25"/>
      <c r="AG28">
        <f t="shared" si="2"/>
        <v>1290.263994954036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-117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10.147991543340382</v>
      </c>
      <c r="F29">
        <f>GT_Spot!T29</f>
        <v>0</v>
      </c>
      <c r="G29">
        <f>PPCL_NG!T29</f>
        <v>29.771933242418335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543.93386432369994</v>
      </c>
      <c r="P29" s="37">
        <v>19.38</v>
      </c>
      <c r="Q29" s="37">
        <v>6.91</v>
      </c>
      <c r="R29" s="39">
        <v>14.49</v>
      </c>
      <c r="S29" s="39">
        <v>0</v>
      </c>
      <c r="T29" s="38">
        <f>SUMPRODUCT(LTA!J29:AN29,LTA!J$101:AN$101,LTA!J$105:AN$105)</f>
        <v>5.76</v>
      </c>
      <c r="U29" s="38">
        <f>SUMPRODUCT(LTA!J29:AN29,LTA!J$102:AN$102,LTA!J$105:AN$105)</f>
        <v>261.88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-84</v>
      </c>
      <c r="AA29" s="76">
        <f>STOA!J29</f>
        <v>545.85000000000014</v>
      </c>
      <c r="AB29" s="76">
        <f>-STOA!P29</f>
        <v>0</v>
      </c>
      <c r="AC29">
        <f t="shared" si="0"/>
        <v>14.364815135296379</v>
      </c>
      <c r="AD29">
        <f t="shared" si="1"/>
        <v>1277.9702239741623</v>
      </c>
      <c r="AE29">
        <f>'IDT-1'!F29</f>
        <v>0</v>
      </c>
      <c r="AF29" s="25"/>
      <c r="AG29">
        <f t="shared" si="2"/>
        <v>1277.9702239741623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-124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10.147991543340382</v>
      </c>
      <c r="F30">
        <f>GT_Spot!T30</f>
        <v>0</v>
      </c>
      <c r="G30">
        <f>PPCL_NG!T30</f>
        <v>29.771933242418335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543.06204394990834</v>
      </c>
      <c r="P30" s="37">
        <v>19.38</v>
      </c>
      <c r="Q30" s="37">
        <v>6.91</v>
      </c>
      <c r="R30" s="39">
        <v>19.687531653503829</v>
      </c>
      <c r="S30" s="39">
        <v>0</v>
      </c>
      <c r="T30" s="38">
        <f>SUMPRODUCT(LTA!J30:AN30,LTA!J$101:AN$101,LTA!J$105:AN$105)</f>
        <v>9.09</v>
      </c>
      <c r="U30" s="38">
        <f>SUMPRODUCT(LTA!J30:AN30,LTA!J$102:AN$102,LTA!J$105:AN$105)</f>
        <v>265.95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-110</v>
      </c>
      <c r="AA30" s="76">
        <f>STOA!J30</f>
        <v>545.85000000000014</v>
      </c>
      <c r="AB30" s="76">
        <f>-STOA!P30</f>
        <v>0</v>
      </c>
      <c r="AC30">
        <f t="shared" si="0"/>
        <v>14.505666898670407</v>
      </c>
      <c r="AD30">
        <f t="shared" si="1"/>
        <v>1284.5550834905007</v>
      </c>
      <c r="AE30">
        <f>'IDT-1'!F30</f>
        <v>0</v>
      </c>
      <c r="AF30" s="25"/>
      <c r="AG30">
        <f t="shared" si="2"/>
        <v>1284.5550834905007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-103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9.9511150758251574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540.0220112342148</v>
      </c>
      <c r="P31" s="37">
        <v>19.38</v>
      </c>
      <c r="Q31" s="37">
        <v>6.91</v>
      </c>
      <c r="R31" s="39">
        <v>20.98</v>
      </c>
      <c r="S31" s="39">
        <v>0</v>
      </c>
      <c r="T31" s="38">
        <f>SUMPRODUCT(LTA!J31:AN31,LTA!J$101:AN$101,LTA!J$105:AN$105)</f>
        <v>11.59</v>
      </c>
      <c r="U31" s="38">
        <f>SUMPRODUCT(LTA!J31:AN31,LTA!J$102:AN$102,LTA!J$105:AN$105)</f>
        <v>270.75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-112</v>
      </c>
      <c r="AA31" s="76">
        <f>STOA!J31</f>
        <v>549.55000000000007</v>
      </c>
      <c r="AB31" s="76">
        <f>-STOA!P31</f>
        <v>0</v>
      </c>
      <c r="AC31">
        <f t="shared" si="0"/>
        <v>14.62926830275504</v>
      </c>
      <c r="AD31">
        <f t="shared" si="1"/>
        <v>1287.095108007285</v>
      </c>
      <c r="AE31">
        <f>'IDT-1'!F31</f>
        <v>0</v>
      </c>
      <c r="AF31" s="25"/>
      <c r="AG31">
        <f t="shared" si="2"/>
        <v>1287.095108007285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-107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9.9511150758251574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527.36740174863394</v>
      </c>
      <c r="P32" s="37">
        <v>19.38</v>
      </c>
      <c r="Q32" s="37">
        <v>6.91</v>
      </c>
      <c r="R32" s="39">
        <v>23.21</v>
      </c>
      <c r="S32" s="39">
        <v>0</v>
      </c>
      <c r="T32" s="38">
        <f>SUMPRODUCT(LTA!J32:AN32,LTA!J$101:AN$101,LTA!J$105:AN$105)</f>
        <v>14.15</v>
      </c>
      <c r="U32" s="38">
        <f>SUMPRODUCT(LTA!J32:AN32,LTA!J$102:AN$102,LTA!J$105:AN$105)</f>
        <v>276.14999999999998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-115</v>
      </c>
      <c r="AA32" s="76">
        <f>STOA!J32</f>
        <v>549.55000000000007</v>
      </c>
      <c r="AB32" s="76">
        <f>-STOA!P32</f>
        <v>0</v>
      </c>
      <c r="AC32">
        <f t="shared" si="0"/>
        <v>14.591623267626384</v>
      </c>
      <c r="AD32">
        <f t="shared" si="1"/>
        <v>1286.6681435568328</v>
      </c>
      <c r="AE32">
        <f>'IDT-1'!F32</f>
        <v>0</v>
      </c>
      <c r="AF32" s="25"/>
      <c r="AG32">
        <f t="shared" si="2"/>
        <v>1286.6681435568328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-102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9.9511150758251574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529.89603631080877</v>
      </c>
      <c r="P33" s="37">
        <v>19.38</v>
      </c>
      <c r="Q33" s="37">
        <v>6.91</v>
      </c>
      <c r="R33" s="39">
        <v>24.2</v>
      </c>
      <c r="S33" s="39">
        <v>0</v>
      </c>
      <c r="T33" s="38">
        <f>SUMPRODUCT(LTA!J33:AN33,LTA!J$101:AN$101,LTA!J$105:AN$105)</f>
        <v>16.75</v>
      </c>
      <c r="U33" s="38">
        <f>SUMPRODUCT(LTA!J33:AN33,LTA!J$102:AN$102,LTA!J$105:AN$105)</f>
        <v>279.78999999999996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-116</v>
      </c>
      <c r="AA33" s="76">
        <f>STOA!J33</f>
        <v>549.55000000000007</v>
      </c>
      <c r="AB33" s="76">
        <f>-STOA!P33</f>
        <v>0</v>
      </c>
      <c r="AC33">
        <f t="shared" si="0"/>
        <v>14.876903583345991</v>
      </c>
      <c r="AD33">
        <f t="shared" si="1"/>
        <v>1272.1414978032881</v>
      </c>
      <c r="AE33">
        <f>'IDT-1'!F33</f>
        <v>0</v>
      </c>
      <c r="AF33" s="25"/>
      <c r="AG33">
        <f t="shared" si="2"/>
        <v>1272.1414978032881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-125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9.9511150758251574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528.08403868929088</v>
      </c>
      <c r="P34" s="37">
        <v>19.38</v>
      </c>
      <c r="Q34" s="37">
        <v>6.91</v>
      </c>
      <c r="R34" s="39">
        <v>25.2</v>
      </c>
      <c r="S34" s="39">
        <v>0</v>
      </c>
      <c r="T34" s="38">
        <f>SUMPRODUCT(LTA!J34:AN34,LTA!J$101:AN$101,LTA!J$105:AN$105)</f>
        <v>22.58</v>
      </c>
      <c r="U34" s="38">
        <f>SUMPRODUCT(LTA!J34:AN34,LTA!J$102:AN$102,LTA!J$105:AN$105)</f>
        <v>286.08999999999997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-70</v>
      </c>
      <c r="AA34" s="76">
        <f>STOA!J34</f>
        <v>549.55000000000007</v>
      </c>
      <c r="AB34" s="76">
        <f>-STOA!P34</f>
        <v>0</v>
      </c>
      <c r="AC34">
        <f t="shared" si="0"/>
        <v>15.056686380574133</v>
      </c>
      <c r="AD34">
        <f t="shared" si="1"/>
        <v>1273.2797173845422</v>
      </c>
      <c r="AE34">
        <f>'IDT-1'!F34</f>
        <v>0</v>
      </c>
      <c r="AF34" s="25"/>
      <c r="AG34">
        <f t="shared" si="2"/>
        <v>1273.2797173845422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-181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9.9511150758251574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526.83007796668323</v>
      </c>
      <c r="P35" s="37">
        <v>19.380000000000003</v>
      </c>
      <c r="Q35" s="37">
        <v>17.750000000000004</v>
      </c>
      <c r="R35" s="39">
        <v>25.2</v>
      </c>
      <c r="S35" s="39">
        <v>0</v>
      </c>
      <c r="T35" s="38">
        <f>SUMPRODUCT(LTA!J35:AN35,LTA!J$101:AN$101,LTA!J$105:AN$105)</f>
        <v>28.42</v>
      </c>
      <c r="U35" s="38">
        <f>SUMPRODUCT(LTA!J35:AN35,LTA!J$102:AN$102,LTA!J$105:AN$105)</f>
        <v>294.58999999999997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-79</v>
      </c>
      <c r="AA35" s="76">
        <f>STOA!J35</f>
        <v>549.09</v>
      </c>
      <c r="AB35" s="76">
        <f>-STOA!P35</f>
        <v>0</v>
      </c>
      <c r="AC35">
        <f t="shared" si="0"/>
        <v>15.32157037230334</v>
      </c>
      <c r="AD35">
        <f t="shared" si="1"/>
        <v>1288.4808726702051</v>
      </c>
      <c r="AE35">
        <f>'IDT-1'!F35</f>
        <v>0</v>
      </c>
      <c r="AF35" s="25"/>
      <c r="AG35">
        <f t="shared" si="2"/>
        <v>1288.4808726702051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-180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9.9511150758251574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526.86382596668329</v>
      </c>
      <c r="P36" s="37">
        <v>19.380000000000003</v>
      </c>
      <c r="Q36" s="37">
        <v>17.750000000000004</v>
      </c>
      <c r="R36" s="39">
        <v>25.2</v>
      </c>
      <c r="S36" s="39">
        <v>0</v>
      </c>
      <c r="T36" s="38">
        <f>SUMPRODUCT(LTA!J36:AN36,LTA!J$101:AN$101,LTA!J$105:AN$105)</f>
        <v>36.26</v>
      </c>
      <c r="U36" s="38">
        <f>SUMPRODUCT(LTA!J36:AN36,LTA!J$102:AN$102,LTA!J$105:AN$105)</f>
        <v>301.93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-76</v>
      </c>
      <c r="AA36" s="76">
        <f>STOA!J36</f>
        <v>549.09</v>
      </c>
      <c r="AB36" s="76">
        <f>-STOA!P36</f>
        <v>0</v>
      </c>
      <c r="AC36">
        <f t="shared" si="0"/>
        <v>15.44089469777845</v>
      </c>
      <c r="AD36">
        <f t="shared" si="1"/>
        <v>1304.5752963447301</v>
      </c>
      <c r="AE36">
        <f>'IDT-1'!F36</f>
        <v>0</v>
      </c>
      <c r="AF36" s="25"/>
      <c r="AG36">
        <f t="shared" si="2"/>
        <v>1304.5752963447301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-182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9.6381740196078436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529.71091844970169</v>
      </c>
      <c r="P37" s="37">
        <v>19.380000000000003</v>
      </c>
      <c r="Q37" s="37">
        <v>17.750000000000004</v>
      </c>
      <c r="R37" s="39">
        <v>25.2</v>
      </c>
      <c r="S37" s="39">
        <v>0</v>
      </c>
      <c r="T37" s="38">
        <f>SUMPRODUCT(LTA!J37:AN37,LTA!J$101:AN$101,LTA!J$105:AN$105)</f>
        <v>43.12</v>
      </c>
      <c r="U37" s="38">
        <f>SUMPRODUCT(LTA!J37:AN37,LTA!J$102:AN$102,LTA!J$105:AN$105)</f>
        <v>307.73999999999995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-89</v>
      </c>
      <c r="AA37" s="76">
        <f>STOA!J37</f>
        <v>549.09</v>
      </c>
      <c r="AB37" s="76">
        <f>-STOA!P37</f>
        <v>0</v>
      </c>
      <c r="AC37">
        <f t="shared" si="0"/>
        <v>15.57708072748847</v>
      </c>
      <c r="AD37">
        <f t="shared" si="1"/>
        <v>1318.6432617418213</v>
      </c>
      <c r="AE37">
        <f>'IDT-1'!F37</f>
        <v>0</v>
      </c>
      <c r="AF37" s="25"/>
      <c r="AG37">
        <f t="shared" si="2"/>
        <v>1318.6432617418213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-170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9.6381740196078436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530.28667210211904</v>
      </c>
      <c r="P38" s="37">
        <v>19.380000000000003</v>
      </c>
      <c r="Q38" s="37">
        <v>17.750000000000004</v>
      </c>
      <c r="R38" s="39">
        <v>25.2</v>
      </c>
      <c r="S38" s="39">
        <v>0</v>
      </c>
      <c r="T38" s="38">
        <f>SUMPRODUCT(LTA!J38:AN38,LTA!J$101:AN$101,LTA!J$105:AN$105)</f>
        <v>49.95</v>
      </c>
      <c r="U38" s="38">
        <f>SUMPRODUCT(LTA!J38:AN38,LTA!J$102:AN$102,LTA!J$105:AN$105)</f>
        <v>313.43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-97</v>
      </c>
      <c r="AA38" s="76">
        <f>STOA!J38</f>
        <v>549.09</v>
      </c>
      <c r="AB38" s="76">
        <f>-STOA!P38</f>
        <v>0</v>
      </c>
      <c r="AC38">
        <f t="shared" si="0"/>
        <v>15.839565897216776</v>
      </c>
      <c r="AD38">
        <f t="shared" si="1"/>
        <v>1313.47653022451</v>
      </c>
      <c r="AE38">
        <f>'IDT-1'!F38</f>
        <v>0</v>
      </c>
      <c r="AF38" s="25"/>
      <c r="AG38">
        <f t="shared" si="2"/>
        <v>1313.47653022451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-180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9.5494791666666661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532.08571097084769</v>
      </c>
      <c r="P39" s="37">
        <v>19.380000000000003</v>
      </c>
      <c r="Q39" s="37">
        <v>17.750000000000004</v>
      </c>
      <c r="R39" s="39">
        <v>25.2</v>
      </c>
      <c r="S39" s="39">
        <v>0</v>
      </c>
      <c r="T39" s="38">
        <f>SUMPRODUCT(LTA!J39:AN39,LTA!J$101:AN$101,LTA!J$105:AN$105)</f>
        <v>59.68</v>
      </c>
      <c r="U39" s="38">
        <f>SUMPRODUCT(LTA!J39:AN39,LTA!J$102:AN$102,LTA!J$105:AN$105)</f>
        <v>305.72999999999996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-72</v>
      </c>
      <c r="AA39" s="76">
        <f>STOA!J39</f>
        <v>549.09</v>
      </c>
      <c r="AB39" s="76">
        <f>-STOA!P39</f>
        <v>0</v>
      </c>
      <c r="AC39">
        <f t="shared" si="0"/>
        <v>15.515196162504052</v>
      </c>
      <c r="AD39">
        <f t="shared" si="1"/>
        <v>1359.5412439750105</v>
      </c>
      <c r="AE39">
        <f>'IDT-1'!F39</f>
        <v>0</v>
      </c>
      <c r="AF39" s="25"/>
      <c r="AG39">
        <f t="shared" si="2"/>
        <v>1359.5412439750105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-163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9.5494791666666661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529.73534987790924</v>
      </c>
      <c r="P40" s="37">
        <v>19.380000000000003</v>
      </c>
      <c r="Q40" s="37">
        <v>17.750000000000004</v>
      </c>
      <c r="R40" s="39">
        <v>25.2</v>
      </c>
      <c r="S40" s="39">
        <v>0</v>
      </c>
      <c r="T40" s="38">
        <f>SUMPRODUCT(LTA!J40:AN40,LTA!J$101:AN$101,LTA!J$105:AN$105)</f>
        <v>67.39</v>
      </c>
      <c r="U40" s="38">
        <f>SUMPRODUCT(LTA!J40:AN40,LTA!J$102:AN$102,LTA!J$105:AN$105)</f>
        <v>310.39999999999998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-4</v>
      </c>
      <c r="AA40" s="76">
        <f>STOA!J40</f>
        <v>549.09</v>
      </c>
      <c r="AB40" s="76">
        <f>-STOA!P40</f>
        <v>0</v>
      </c>
      <c r="AC40">
        <f t="shared" si="0"/>
        <v>14.964108299956688</v>
      </c>
      <c r="AD40">
        <f t="shared" si="1"/>
        <v>1445.1219707446191</v>
      </c>
      <c r="AE40">
        <f>'IDT-1'!F40</f>
        <v>0</v>
      </c>
      <c r="AF40" s="25"/>
      <c r="AG40">
        <f t="shared" si="2"/>
        <v>1445.1219707446191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-156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9.5494791666666661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524.85838265428049</v>
      </c>
      <c r="P41" s="37">
        <v>19.380000000000003</v>
      </c>
      <c r="Q41" s="37">
        <v>17.750000000000004</v>
      </c>
      <c r="R41" s="39">
        <v>25.2</v>
      </c>
      <c r="S41" s="39">
        <v>0</v>
      </c>
      <c r="T41" s="38">
        <f>SUMPRODUCT(LTA!J41:AN41,LTA!J$101:AN$101,LTA!J$105:AN$105)</f>
        <v>53.3</v>
      </c>
      <c r="U41" s="38">
        <f>SUMPRODUCT(LTA!J41:AN41,LTA!J$102:AN$102,LTA!J$105:AN$105)</f>
        <v>315.21999999999997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549.09</v>
      </c>
      <c r="AB41" s="76">
        <f>-STOA!P41</f>
        <v>0</v>
      </c>
      <c r="AC41">
        <f t="shared" si="0"/>
        <v>14.18452347273686</v>
      </c>
      <c r="AD41">
        <f t="shared" si="1"/>
        <v>1509.7545883482105</v>
      </c>
      <c r="AE41">
        <f>'IDT-1'!F41</f>
        <v>0</v>
      </c>
      <c r="AF41" s="25"/>
      <c r="AG41">
        <f t="shared" si="2"/>
        <v>1509.7545883482105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-82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9.5494791666666661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524.84917865428054</v>
      </c>
      <c r="P42" s="37">
        <v>19.380000000000003</v>
      </c>
      <c r="Q42" s="37">
        <v>17.750000000000004</v>
      </c>
      <c r="R42" s="39">
        <v>25.2</v>
      </c>
      <c r="S42" s="39">
        <v>0</v>
      </c>
      <c r="T42" s="38">
        <f>SUMPRODUCT(LTA!J42:AN42,LTA!J$101:AN$101,LTA!J$105:AN$105)</f>
        <v>61.46</v>
      </c>
      <c r="U42" s="38">
        <f>SUMPRODUCT(LTA!J42:AN42,LTA!J$102:AN$102,LTA!J$105:AN$105)</f>
        <v>320.2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549.09</v>
      </c>
      <c r="AB42" s="76">
        <f>-STOA!P42</f>
        <v>0</v>
      </c>
      <c r="AC42">
        <f t="shared" si="0"/>
        <v>13.939033534691518</v>
      </c>
      <c r="AD42">
        <f t="shared" si="1"/>
        <v>1565.1308742862557</v>
      </c>
      <c r="AE42">
        <f>'IDT-1'!F42</f>
        <v>0</v>
      </c>
      <c r="AF42" s="25"/>
      <c r="AG42">
        <f t="shared" si="2"/>
        <v>1565.1308742862557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-40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9.5494791666666661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523.37898125218601</v>
      </c>
      <c r="P43" s="37">
        <v>19.380000000000003</v>
      </c>
      <c r="Q43" s="37">
        <v>17.750000000000004</v>
      </c>
      <c r="R43" s="39">
        <v>25.2</v>
      </c>
      <c r="S43" s="39">
        <v>0</v>
      </c>
      <c r="T43" s="38">
        <f>SUMPRODUCT(LTA!J43:AN43,LTA!J$101:AN$101,LTA!J$105:AN$105)</f>
        <v>62.45</v>
      </c>
      <c r="U43" s="38">
        <f>SUMPRODUCT(LTA!J43:AN43,LTA!J$102:AN$102,LTA!J$105:AN$105)</f>
        <v>325.49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549.09</v>
      </c>
      <c r="AB43" s="76">
        <f>-STOA!P43</f>
        <v>0</v>
      </c>
      <c r="AC43">
        <f t="shared" si="0"/>
        <v>13.657531882968142</v>
      </c>
      <c r="AD43">
        <f t="shared" si="1"/>
        <v>1608.2221785358847</v>
      </c>
      <c r="AE43">
        <f>'IDT-1'!F43</f>
        <v>0</v>
      </c>
      <c r="AF43" s="25"/>
      <c r="AG43">
        <f t="shared" si="2"/>
        <v>1608.2221785358847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9.5494791666666661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523.41272925218607</v>
      </c>
      <c r="P44" s="37">
        <v>19.380000000000003</v>
      </c>
      <c r="Q44" s="37">
        <v>17.750000000000004</v>
      </c>
      <c r="R44" s="39">
        <v>25.2</v>
      </c>
      <c r="S44" s="39">
        <v>0</v>
      </c>
      <c r="T44" s="38">
        <f>SUMPRODUCT(LTA!J44:AN44,LTA!J$101:AN$101,LTA!J$105:AN$105)</f>
        <v>61.38</v>
      </c>
      <c r="U44" s="38">
        <f>SUMPRODUCT(LTA!J44:AN44,LTA!J$102:AN$102,LTA!J$105:AN$105)</f>
        <v>331.15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549.09</v>
      </c>
      <c r="AB44" s="76">
        <f>-STOA!P44</f>
        <v>0</v>
      </c>
      <c r="AC44">
        <f t="shared" si="0"/>
        <v>13.834073050718363</v>
      </c>
      <c r="AD44">
        <f t="shared" si="1"/>
        <v>1633.0793853681346</v>
      </c>
      <c r="AE44">
        <f>'IDT-1'!F44</f>
        <v>0</v>
      </c>
      <c r="AF44" s="25"/>
      <c r="AG44">
        <f t="shared" si="2"/>
        <v>1633.0793853681346</v>
      </c>
      <c r="AI44" s="35">
        <f>PXIL!J44</f>
        <v>0</v>
      </c>
      <c r="AJ44" s="35">
        <f>PXIL!P44</f>
        <v>0</v>
      </c>
      <c r="AK44" s="35">
        <f>RTM_IEX!J44</f>
        <v>18.41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9.5494791666666661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521.33399623695573</v>
      </c>
      <c r="P45" s="37">
        <v>19.380000000000003</v>
      </c>
      <c r="Q45" s="37">
        <v>17.750000000000004</v>
      </c>
      <c r="R45" s="39">
        <v>25.2</v>
      </c>
      <c r="S45" s="39">
        <v>0</v>
      </c>
      <c r="T45" s="38">
        <f>SUMPRODUCT(LTA!J45:AN45,LTA!J$101:AN$101,LTA!J$105:AN$105)</f>
        <v>66.94</v>
      </c>
      <c r="U45" s="38">
        <f>SUMPRODUCT(LTA!J45:AN45,LTA!J$102:AN$102,LTA!J$105:AN$105)</f>
        <v>336.94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549.09</v>
      </c>
      <c r="AB45" s="76">
        <f>-STOA!P45</f>
        <v>0</v>
      </c>
      <c r="AC45">
        <f t="shared" si="0"/>
        <v>13.993347693390428</v>
      </c>
      <c r="AD45">
        <f t="shared" si="1"/>
        <v>1651.8813777102321</v>
      </c>
      <c r="AE45">
        <f>'IDT-1'!F45</f>
        <v>0</v>
      </c>
      <c r="AF45" s="25"/>
      <c r="AG45">
        <f t="shared" si="2"/>
        <v>1651.8813777102321</v>
      </c>
      <c r="AI45" s="35">
        <f>PXIL!J45</f>
        <v>0</v>
      </c>
      <c r="AJ45" s="35">
        <f>PXIL!P45</f>
        <v>0</v>
      </c>
      <c r="AK45" s="35">
        <f>RTM_IEX!J45</f>
        <v>28.1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9.5494791666666661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521.1139962369557</v>
      </c>
      <c r="P46" s="37">
        <v>19.380000000000003</v>
      </c>
      <c r="Q46" s="37">
        <v>17.750000000000004</v>
      </c>
      <c r="R46" s="39">
        <v>25.2</v>
      </c>
      <c r="S46" s="39">
        <v>0</v>
      </c>
      <c r="T46" s="38">
        <f>SUMPRODUCT(LTA!J46:AN46,LTA!J$101:AN$101,LTA!J$105:AN$105)</f>
        <v>67.52</v>
      </c>
      <c r="U46" s="38">
        <f>SUMPRODUCT(LTA!J46:AN46,LTA!J$102:AN$102,LTA!J$105:AN$105)</f>
        <v>342.43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549.09</v>
      </c>
      <c r="AB46" s="76">
        <f>-STOA!P46</f>
        <v>0</v>
      </c>
      <c r="AC46">
        <f t="shared" si="0"/>
        <v>13.969239693390428</v>
      </c>
      <c r="AD46">
        <f t="shared" si="1"/>
        <v>1649.0354857102323</v>
      </c>
      <c r="AE46">
        <f>'IDT-1'!F46</f>
        <v>0</v>
      </c>
      <c r="AF46" s="25"/>
      <c r="AG46">
        <f t="shared" si="2"/>
        <v>1649.0354857102323</v>
      </c>
      <c r="AI46" s="35">
        <f>PXIL!J46</f>
        <v>0</v>
      </c>
      <c r="AJ46" s="35">
        <f>PXIL!P46</f>
        <v>0</v>
      </c>
      <c r="AK46" s="35">
        <f>RTM_IEX!J46</f>
        <v>19.38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9.2367140600315949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518.89549890448416</v>
      </c>
      <c r="P47" s="37">
        <v>18</v>
      </c>
      <c r="Q47" s="37">
        <v>6.91</v>
      </c>
      <c r="R47" s="39">
        <v>25.2</v>
      </c>
      <c r="S47" s="39">
        <v>0</v>
      </c>
      <c r="T47" s="38">
        <f>SUMPRODUCT(LTA!J47:AN47,LTA!J$101:AN$101,LTA!J$105:AN$105)</f>
        <v>63.05</v>
      </c>
      <c r="U47" s="38">
        <f>SUMPRODUCT(LTA!J47:AN47,LTA!J$102:AN$102,LTA!J$105:AN$105)</f>
        <v>344.84000000000003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10.66</v>
      </c>
      <c r="Z47" s="35">
        <f>IEX!P47</f>
        <v>0</v>
      </c>
      <c r="AA47" s="76">
        <f>STOA!J47</f>
        <v>549.09</v>
      </c>
      <c r="AB47" s="76">
        <f>-STOA!P47</f>
        <v>0</v>
      </c>
      <c r="AC47">
        <f t="shared" si="0"/>
        <v>14.365205088901932</v>
      </c>
      <c r="AD47">
        <f t="shared" si="1"/>
        <v>1695.7782578756139</v>
      </c>
      <c r="AE47">
        <f>'IDT-1'!F47</f>
        <v>0</v>
      </c>
      <c r="AF47" s="25"/>
      <c r="AG47">
        <f t="shared" si="2"/>
        <v>1695.7782578756139</v>
      </c>
      <c r="AI47" s="35">
        <f>PXIL!J47</f>
        <v>0</v>
      </c>
      <c r="AJ47" s="35">
        <f>PXIL!P47</f>
        <v>0</v>
      </c>
      <c r="AK47" s="35">
        <f>RTM_IEX!J47</f>
        <v>72.67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9.2367140600315949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518.89549890448416</v>
      </c>
      <c r="P48" s="37">
        <v>19.38</v>
      </c>
      <c r="Q48" s="37">
        <v>6.91</v>
      </c>
      <c r="R48" s="39">
        <v>25.2</v>
      </c>
      <c r="S48" s="39">
        <v>0</v>
      </c>
      <c r="T48" s="38">
        <f>SUMPRODUCT(LTA!J48:AN48,LTA!J$101:AN$101,LTA!J$105:AN$105)</f>
        <v>63.56</v>
      </c>
      <c r="U48" s="38">
        <f>SUMPRODUCT(LTA!J48:AN48,LTA!J$102:AN$102,LTA!J$105:AN$105)</f>
        <v>348.25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27.13</v>
      </c>
      <c r="Z48" s="35">
        <f>IEX!P48</f>
        <v>0</v>
      </c>
      <c r="AA48" s="76">
        <f>STOA!J48</f>
        <v>549.09</v>
      </c>
      <c r="AB48" s="76">
        <f>-STOA!P48</f>
        <v>0</v>
      </c>
      <c r="AC48">
        <f t="shared" si="0"/>
        <v>14.548073088901933</v>
      </c>
      <c r="AD48">
        <f t="shared" si="1"/>
        <v>1717.365389875614</v>
      </c>
      <c r="AE48">
        <f>'IDT-1'!F48</f>
        <v>0</v>
      </c>
      <c r="AF48" s="25"/>
      <c r="AG48">
        <f t="shared" si="2"/>
        <v>1717.365389875614</v>
      </c>
      <c r="AI48" s="35">
        <f>PXIL!J48</f>
        <v>0</v>
      </c>
      <c r="AJ48" s="35">
        <f>PXIL!P48</f>
        <v>0</v>
      </c>
      <c r="AK48" s="35">
        <f>RTM_IEX!J48</f>
        <v>72.67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9.2367140600315949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518.89941670232315</v>
      </c>
      <c r="P49" s="37">
        <v>19.38</v>
      </c>
      <c r="Q49" s="37">
        <v>6.91</v>
      </c>
      <c r="R49" s="39">
        <v>25.2</v>
      </c>
      <c r="S49" s="39">
        <v>0</v>
      </c>
      <c r="T49" s="38">
        <f>SUMPRODUCT(LTA!J49:AN49,LTA!J$101:AN$101,LTA!J$105:AN$105)</f>
        <v>77.56</v>
      </c>
      <c r="U49" s="38">
        <f>SUMPRODUCT(LTA!J49:AN49,LTA!J$102:AN$102,LTA!J$105:AN$105)</f>
        <v>347.22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39.72</v>
      </c>
      <c r="Z49" s="35">
        <f>IEX!P49</f>
        <v>0</v>
      </c>
      <c r="AA49" s="76">
        <f>STOA!J49</f>
        <v>549.09</v>
      </c>
      <c r="AB49" s="76">
        <f>-STOA!P49</f>
        <v>0</v>
      </c>
      <c r="AC49">
        <f t="shared" si="0"/>
        <v>14.81161399840378</v>
      </c>
      <c r="AD49">
        <f t="shared" si="1"/>
        <v>1748.4757667639512</v>
      </c>
      <c r="AE49">
        <f>'IDT-1'!F49</f>
        <v>0</v>
      </c>
      <c r="AF49" s="25"/>
      <c r="AG49">
        <f t="shared" si="2"/>
        <v>1748.4757667639512</v>
      </c>
      <c r="AI49" s="35">
        <f>PXIL!J49</f>
        <v>0</v>
      </c>
      <c r="AJ49" s="35">
        <f>PXIL!P49</f>
        <v>0</v>
      </c>
      <c r="AK49" s="35">
        <f>RTM_IEX!J49</f>
        <v>78.48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9.2367140600315949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518.89941670232315</v>
      </c>
      <c r="P50" s="37">
        <v>19.38</v>
      </c>
      <c r="Q50" s="37">
        <v>6.91</v>
      </c>
      <c r="R50" s="39">
        <v>25.2</v>
      </c>
      <c r="S50" s="39">
        <v>0</v>
      </c>
      <c r="T50" s="38">
        <f>SUMPRODUCT(LTA!J50:AN50,LTA!J$101:AN$101,LTA!J$105:AN$105)</f>
        <v>77.56</v>
      </c>
      <c r="U50" s="38">
        <f>SUMPRODUCT(LTA!J50:AN50,LTA!J$102:AN$102,LTA!J$105:AN$105)</f>
        <v>342.82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57.17</v>
      </c>
      <c r="Z50" s="35">
        <f>IEX!P50</f>
        <v>0</v>
      </c>
      <c r="AA50" s="76">
        <f>STOA!J50</f>
        <v>549.09</v>
      </c>
      <c r="AB50" s="76">
        <f>-STOA!P50</f>
        <v>0</v>
      </c>
      <c r="AC50">
        <f t="shared" si="0"/>
        <v>14.945677998403779</v>
      </c>
      <c r="AD50">
        <f t="shared" si="1"/>
        <v>1764.301702763951</v>
      </c>
      <c r="AE50">
        <f>'IDT-1'!F50</f>
        <v>0</v>
      </c>
      <c r="AF50" s="25"/>
      <c r="AG50">
        <f t="shared" si="2"/>
        <v>1764.301702763951</v>
      </c>
      <c r="AI50" s="35">
        <f>PXIL!J50</f>
        <v>0</v>
      </c>
      <c r="AJ50" s="35">
        <f>PXIL!P50</f>
        <v>0</v>
      </c>
      <c r="AK50" s="35">
        <f>RTM_IEX!J50</f>
        <v>81.39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9.2367140600315949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537.71852956838279</v>
      </c>
      <c r="P51" s="37">
        <v>19.38</v>
      </c>
      <c r="Q51" s="37">
        <v>6.91</v>
      </c>
      <c r="R51" s="39">
        <v>25.2</v>
      </c>
      <c r="S51" s="39">
        <v>0</v>
      </c>
      <c r="T51" s="38">
        <f>SUMPRODUCT(LTA!J51:AN51,LTA!J$101:AN$101,LTA!J$105:AN$105)</f>
        <v>73.56</v>
      </c>
      <c r="U51" s="38">
        <f>SUMPRODUCT(LTA!J51:AN51,LTA!J$102:AN$102,LTA!J$105:AN$105)</f>
        <v>345.22999999999996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68.790000000000006</v>
      </c>
      <c r="Z51" s="35">
        <f>IEX!P51</f>
        <v>0</v>
      </c>
      <c r="AA51" s="76">
        <f>STOA!J51</f>
        <v>548.62000000000012</v>
      </c>
      <c r="AB51" s="76">
        <f>-STOA!P51</f>
        <v>0</v>
      </c>
      <c r="AC51">
        <f t="shared" si="0"/>
        <v>14.944830546478681</v>
      </c>
      <c r="AD51">
        <f t="shared" si="1"/>
        <v>1764.2016630819357</v>
      </c>
      <c r="AE51">
        <f>'IDT-1'!F51</f>
        <v>0</v>
      </c>
      <c r="AF51" s="25"/>
      <c r="AG51">
        <f t="shared" si="2"/>
        <v>1764.2016630819357</v>
      </c>
      <c r="AI51" s="35">
        <f>PXIL!J51</f>
        <v>0</v>
      </c>
      <c r="AJ51" s="35">
        <f>PXIL!P51</f>
        <v>0</v>
      </c>
      <c r="AK51" s="35">
        <f>RTM_IEX!J51</f>
        <v>53.29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9.2367140600315949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537.71850335906436</v>
      </c>
      <c r="P52" s="37">
        <v>19.38</v>
      </c>
      <c r="Q52" s="37">
        <v>6.91</v>
      </c>
      <c r="R52" s="39">
        <v>25.2</v>
      </c>
      <c r="S52" s="39">
        <v>0</v>
      </c>
      <c r="T52" s="38">
        <f>SUMPRODUCT(LTA!J52:AN52,LTA!J$101:AN$101,LTA!J$105:AN$105)</f>
        <v>73.56</v>
      </c>
      <c r="U52" s="38">
        <f>SUMPRODUCT(LTA!J52:AN52,LTA!J$102:AN$102,LTA!J$105:AN$105)</f>
        <v>346.98999999999995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79.45</v>
      </c>
      <c r="Z52" s="35">
        <f>IEX!P52</f>
        <v>0</v>
      </c>
      <c r="AA52" s="76">
        <f>STOA!J52</f>
        <v>548.62000000000012</v>
      </c>
      <c r="AB52" s="76">
        <f>-STOA!P52</f>
        <v>0</v>
      </c>
      <c r="AC52">
        <f t="shared" si="0"/>
        <v>15.008502326320407</v>
      </c>
      <c r="AD52">
        <f t="shared" si="1"/>
        <v>1771.7179650927758</v>
      </c>
      <c r="AE52">
        <f>'IDT-1'!F52</f>
        <v>0</v>
      </c>
      <c r="AF52" s="25"/>
      <c r="AG52">
        <f t="shared" si="2"/>
        <v>1771.7179650927758</v>
      </c>
      <c r="AI52" s="35">
        <f>PXIL!J52</f>
        <v>0</v>
      </c>
      <c r="AJ52" s="35">
        <f>PXIL!P52</f>
        <v>0</v>
      </c>
      <c r="AK52" s="35">
        <f>RTM_IEX!J52</f>
        <v>48.45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9.2367140600315949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540.3516397466849</v>
      </c>
      <c r="P53" s="37">
        <v>19.38</v>
      </c>
      <c r="Q53" s="37">
        <v>6.91</v>
      </c>
      <c r="R53" s="39">
        <v>25.2</v>
      </c>
      <c r="S53" s="39">
        <v>0</v>
      </c>
      <c r="T53" s="38">
        <f>SUMPRODUCT(LTA!J53:AN53,LTA!J$101:AN$101,LTA!J$105:AN$105)</f>
        <v>80.56</v>
      </c>
      <c r="U53" s="38">
        <f>SUMPRODUCT(LTA!J53:AN53,LTA!J$102:AN$102,LTA!J$105:AN$105)</f>
        <v>348.95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92.05</v>
      </c>
      <c r="Z53" s="35">
        <f>IEX!P53</f>
        <v>0</v>
      </c>
      <c r="AA53" s="76">
        <f>STOA!J53</f>
        <v>548.62000000000012</v>
      </c>
      <c r="AB53" s="76">
        <f>-STOA!P53</f>
        <v>0</v>
      </c>
      <c r="AC53">
        <f t="shared" si="0"/>
        <v>15.15468867197642</v>
      </c>
      <c r="AD53">
        <f t="shared" si="1"/>
        <v>1788.9749151347403</v>
      </c>
      <c r="AE53">
        <f>'IDT-1'!F53</f>
        <v>0</v>
      </c>
      <c r="AF53" s="25"/>
      <c r="AG53">
        <f t="shared" si="2"/>
        <v>1788.9749151347403</v>
      </c>
      <c r="AI53" s="35">
        <f>PXIL!J53</f>
        <v>0</v>
      </c>
      <c r="AJ53" s="35">
        <f>PXIL!P53</f>
        <v>0</v>
      </c>
      <c r="AK53" s="35">
        <f>RTM_IEX!J53</f>
        <v>41.66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9.2367140600315949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540.3516397466849</v>
      </c>
      <c r="P54" s="37">
        <v>19.38</v>
      </c>
      <c r="Q54" s="37">
        <v>6.91</v>
      </c>
      <c r="R54" s="39">
        <v>25.2</v>
      </c>
      <c r="S54" s="39">
        <v>0</v>
      </c>
      <c r="T54" s="38">
        <f>SUMPRODUCT(LTA!J54:AN54,LTA!J$101:AN$101,LTA!J$105:AN$105)</f>
        <v>80.56</v>
      </c>
      <c r="U54" s="38">
        <f>SUMPRODUCT(LTA!J54:AN54,LTA!J$102:AN$102,LTA!J$105:AN$105)</f>
        <v>350.96999999999997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84.3</v>
      </c>
      <c r="Z54" s="35">
        <f>IEX!P54</f>
        <v>0</v>
      </c>
      <c r="AA54" s="76">
        <f>STOA!J54</f>
        <v>548.62000000000012</v>
      </c>
      <c r="AB54" s="76">
        <f>-STOA!P54</f>
        <v>0</v>
      </c>
      <c r="AC54">
        <f t="shared" si="0"/>
        <v>15.082196671976417</v>
      </c>
      <c r="AD54">
        <f t="shared" si="1"/>
        <v>1780.4174071347402</v>
      </c>
      <c r="AE54">
        <f>'IDT-1'!F54</f>
        <v>0</v>
      </c>
      <c r="AF54" s="25"/>
      <c r="AG54">
        <f t="shared" si="2"/>
        <v>1780.4174071347402</v>
      </c>
      <c r="AI54" s="35">
        <f>PXIL!J54</f>
        <v>0</v>
      </c>
      <c r="AJ54" s="35">
        <f>PXIL!P54</f>
        <v>0</v>
      </c>
      <c r="AK54" s="35">
        <f>RTM_IEX!J54</f>
        <v>38.76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9.2367140600315949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539.255354132717</v>
      </c>
      <c r="P55" s="37">
        <v>19.38</v>
      </c>
      <c r="Q55" s="37">
        <v>6.91</v>
      </c>
      <c r="R55" s="39">
        <v>25.2</v>
      </c>
      <c r="S55" s="39">
        <v>0</v>
      </c>
      <c r="T55" s="38">
        <f>SUMPRODUCT(LTA!J55:AN55,LTA!J$101:AN$101,LTA!J$105:AN$105)</f>
        <v>85.56</v>
      </c>
      <c r="U55" s="38">
        <f>SUMPRODUCT(LTA!J55:AN55,LTA!J$102:AN$102,LTA!J$105:AN$105)</f>
        <v>351.96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548.62000000000012</v>
      </c>
      <c r="AB55" s="76">
        <f>-STOA!P55</f>
        <v>0</v>
      </c>
      <c r="AC55">
        <f t="shared" si="0"/>
        <v>14.211651872819088</v>
      </c>
      <c r="AD55">
        <f t="shared" si="1"/>
        <v>1677.6516663199295</v>
      </c>
      <c r="AE55">
        <f>'IDT-1'!F55</f>
        <v>0</v>
      </c>
      <c r="AF55" s="25"/>
      <c r="AG55">
        <f t="shared" si="2"/>
        <v>1677.6516663199295</v>
      </c>
      <c r="AI55" s="35">
        <f>PXIL!J55</f>
        <v>0</v>
      </c>
      <c r="AJ55" s="35">
        <f>PXIL!P55</f>
        <v>0</v>
      </c>
      <c r="AK55" s="35">
        <f>RTM_IEX!J55</f>
        <v>14.53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9.2367140600315949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539.255354132717</v>
      </c>
      <c r="P56" s="37">
        <v>19.38</v>
      </c>
      <c r="Q56" s="37">
        <v>6.91</v>
      </c>
      <c r="R56" s="39">
        <v>25.2</v>
      </c>
      <c r="S56" s="39">
        <v>0</v>
      </c>
      <c r="T56" s="38">
        <f>SUMPRODUCT(LTA!J56:AN56,LTA!J$101:AN$101,LTA!J$105:AN$105)</f>
        <v>82.61</v>
      </c>
      <c r="U56" s="38">
        <f>SUMPRODUCT(LTA!J56:AN56,LTA!J$102:AN$102,LTA!J$105:AN$105)</f>
        <v>350.87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548.62000000000012</v>
      </c>
      <c r="AB56" s="76">
        <f>-STOA!P56</f>
        <v>0</v>
      </c>
      <c r="AC56">
        <f t="shared" si="0"/>
        <v>14.177715872819089</v>
      </c>
      <c r="AD56">
        <f t="shared" si="1"/>
        <v>1673.6456023199296</v>
      </c>
      <c r="AE56">
        <f>'IDT-1'!F56</f>
        <v>0</v>
      </c>
      <c r="AF56" s="25"/>
      <c r="AG56">
        <f t="shared" si="2"/>
        <v>1673.6456023199296</v>
      </c>
      <c r="AI56" s="35">
        <f>PXIL!J56</f>
        <v>0</v>
      </c>
      <c r="AJ56" s="35">
        <f>PXIL!P56</f>
        <v>0</v>
      </c>
      <c r="AK56" s="35">
        <f>RTM_IEX!J56</f>
        <v>14.53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9.2367140600315949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540.20950945861159</v>
      </c>
      <c r="P57" s="37">
        <v>19.38</v>
      </c>
      <c r="Q57" s="37">
        <v>6.91</v>
      </c>
      <c r="R57" s="39">
        <v>25.2</v>
      </c>
      <c r="S57" s="39">
        <v>0</v>
      </c>
      <c r="T57" s="38">
        <f>SUMPRODUCT(LTA!J57:AN57,LTA!J$101:AN$101,LTA!J$105:AN$105)</f>
        <v>84.61</v>
      </c>
      <c r="U57" s="38">
        <f>SUMPRODUCT(LTA!J57:AN57,LTA!J$102:AN$102,LTA!J$105:AN$105)</f>
        <v>339.82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42.63</v>
      </c>
      <c r="Z57" s="35">
        <f>IEX!P57</f>
        <v>0</v>
      </c>
      <c r="AA57" s="76">
        <f>STOA!J57</f>
        <v>548.62000000000012</v>
      </c>
      <c r="AB57" s="76">
        <f>-STOA!P57</f>
        <v>0</v>
      </c>
      <c r="AC57">
        <f t="shared" si="0"/>
        <v>14.703842777556604</v>
      </c>
      <c r="AD57">
        <f t="shared" si="1"/>
        <v>1735.7536307410869</v>
      </c>
      <c r="AE57">
        <f>'IDT-1'!F57</f>
        <v>0</v>
      </c>
      <c r="AF57" s="25"/>
      <c r="AG57">
        <f t="shared" si="2"/>
        <v>1735.7536307410869</v>
      </c>
      <c r="AI57" s="35">
        <f>PXIL!J57</f>
        <v>0</v>
      </c>
      <c r="AJ57" s="35">
        <f>PXIL!P57</f>
        <v>0</v>
      </c>
      <c r="AK57" s="35">
        <f>RTM_IEX!J57</f>
        <v>42.63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9.2367140600315949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540.20950945861159</v>
      </c>
      <c r="P58" s="37">
        <v>19.38</v>
      </c>
      <c r="Q58" s="37">
        <v>6.91</v>
      </c>
      <c r="R58" s="39">
        <v>25.2</v>
      </c>
      <c r="S58" s="39">
        <v>0</v>
      </c>
      <c r="T58" s="38">
        <f>SUMPRODUCT(LTA!J58:AN58,LTA!J$101:AN$101,LTA!J$105:AN$105)</f>
        <v>84.61</v>
      </c>
      <c r="U58" s="38">
        <f>SUMPRODUCT(LTA!J58:AN58,LTA!J$102:AN$102,LTA!J$105:AN$105)</f>
        <v>339.67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89.14</v>
      </c>
      <c r="Z58" s="35">
        <f>IEX!P58</f>
        <v>0</v>
      </c>
      <c r="AA58" s="76">
        <f>STOA!J58</f>
        <v>548.62000000000012</v>
      </c>
      <c r="AB58" s="76">
        <f>-STOA!P58</f>
        <v>0</v>
      </c>
      <c r="AC58">
        <f t="shared" si="0"/>
        <v>15.109562777556603</v>
      </c>
      <c r="AD58">
        <f t="shared" si="1"/>
        <v>1783.6479107410867</v>
      </c>
      <c r="AE58">
        <f>'IDT-1'!F58</f>
        <v>0</v>
      </c>
      <c r="AF58" s="25"/>
      <c r="AG58">
        <f t="shared" si="2"/>
        <v>1783.6479107410867</v>
      </c>
      <c r="AI58" s="35">
        <f>PXIL!J58</f>
        <v>0</v>
      </c>
      <c r="AJ58" s="35">
        <f>PXIL!P58</f>
        <v>0</v>
      </c>
      <c r="AK58" s="35">
        <f>RTM_IEX!J58</f>
        <v>44.57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9.2367140600315949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543.64865007563105</v>
      </c>
      <c r="P59" s="37">
        <v>19.38</v>
      </c>
      <c r="Q59" s="37">
        <v>6.91</v>
      </c>
      <c r="R59" s="39">
        <v>25.2</v>
      </c>
      <c r="S59" s="39">
        <v>0</v>
      </c>
      <c r="T59" s="38">
        <f>SUMPRODUCT(LTA!J59:AN59,LTA!J$101:AN$101,LTA!J$105:AN$105)</f>
        <v>84.61</v>
      </c>
      <c r="U59" s="38">
        <f>SUMPRODUCT(LTA!J59:AN59,LTA!J$102:AN$102,LTA!J$105:AN$105)</f>
        <v>343.41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130.80000000000001</v>
      </c>
      <c r="Z59" s="35">
        <f>IEX!P59</f>
        <v>0</v>
      </c>
      <c r="AA59" s="76">
        <f>STOA!J59</f>
        <v>548.62000000000012</v>
      </c>
      <c r="AB59" s="76">
        <f>-STOA!P59</f>
        <v>0</v>
      </c>
      <c r="AC59">
        <f t="shared" si="0"/>
        <v>15.536107558739568</v>
      </c>
      <c r="AD59">
        <f t="shared" si="1"/>
        <v>1834.0005065769233</v>
      </c>
      <c r="AE59">
        <f>'IDT-1'!F59</f>
        <v>0</v>
      </c>
      <c r="AF59" s="25"/>
      <c r="AG59">
        <f t="shared" si="2"/>
        <v>1834.0005065769233</v>
      </c>
      <c r="AI59" s="35">
        <f>PXIL!J59</f>
        <v>0</v>
      </c>
      <c r="AJ59" s="35">
        <f>PXIL!P59</f>
        <v>0</v>
      </c>
      <c r="AK59" s="35">
        <f>RTM_IEX!J59</f>
        <v>46.51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9.2367140600315949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543.89974351334138</v>
      </c>
      <c r="P60" s="37">
        <v>19.38</v>
      </c>
      <c r="Q60" s="37">
        <v>6.91</v>
      </c>
      <c r="R60" s="39">
        <v>25.2</v>
      </c>
      <c r="S60" s="39">
        <v>0</v>
      </c>
      <c r="T60" s="38">
        <f>SUMPRODUCT(LTA!J60:AN60,LTA!J$101:AN$101,LTA!J$105:AN$105)</f>
        <v>82.61</v>
      </c>
      <c r="U60" s="38">
        <f>SUMPRODUCT(LTA!J60:AN60,LTA!J$102:AN$102,LTA!J$105:AN$105)</f>
        <v>339.32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163.75</v>
      </c>
      <c r="Z60" s="35">
        <f>IEX!P60</f>
        <v>0</v>
      </c>
      <c r="AA60" s="76">
        <f>STOA!J60</f>
        <v>548.62000000000012</v>
      </c>
      <c r="AB60" s="76">
        <f>-STOA!P60</f>
        <v>0</v>
      </c>
      <c r="AC60">
        <f t="shared" si="0"/>
        <v>15.837088743616333</v>
      </c>
      <c r="AD60">
        <f t="shared" si="1"/>
        <v>1869.5306188297568</v>
      </c>
      <c r="AE60">
        <f>'IDT-1'!F60</f>
        <v>0</v>
      </c>
      <c r="AF60" s="25"/>
      <c r="AG60">
        <f t="shared" si="2"/>
        <v>1869.5306188297568</v>
      </c>
      <c r="AI60" s="35">
        <f>PXIL!J60</f>
        <v>0</v>
      </c>
      <c r="AJ60" s="35">
        <f>PXIL!P60</f>
        <v>0</v>
      </c>
      <c r="AK60" s="35">
        <f>RTM_IEX!J60</f>
        <v>55.23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9.2367140600315949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543.89974351334138</v>
      </c>
      <c r="P61" s="37">
        <v>19.38</v>
      </c>
      <c r="Q61" s="37">
        <v>6.91</v>
      </c>
      <c r="R61" s="39">
        <v>25.2</v>
      </c>
      <c r="S61" s="39">
        <v>0</v>
      </c>
      <c r="T61" s="38">
        <f>SUMPRODUCT(LTA!J61:AN61,LTA!J$101:AN$101,LTA!J$105:AN$105)</f>
        <v>82.61</v>
      </c>
      <c r="U61" s="38">
        <f>SUMPRODUCT(LTA!J61:AN61,LTA!J$102:AN$102,LTA!J$105:AN$105)</f>
        <v>334.35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202.5</v>
      </c>
      <c r="Z61" s="35">
        <f>IEX!P61</f>
        <v>0</v>
      </c>
      <c r="AA61" s="76">
        <f>STOA!J61</f>
        <v>548.62000000000012</v>
      </c>
      <c r="AB61" s="76">
        <f>-STOA!P61</f>
        <v>0</v>
      </c>
      <c r="AC61">
        <f t="shared" si="0"/>
        <v>15.941752743616332</v>
      </c>
      <c r="AD61">
        <f t="shared" si="1"/>
        <v>1881.8859548297569</v>
      </c>
      <c r="AE61">
        <f>'IDT-1'!F61</f>
        <v>0</v>
      </c>
      <c r="AF61" s="25"/>
      <c r="AG61">
        <f t="shared" si="2"/>
        <v>1881.8859548297569</v>
      </c>
      <c r="AI61" s="35">
        <f>PXIL!J61</f>
        <v>0</v>
      </c>
      <c r="AJ61" s="35">
        <f>PXIL!P61</f>
        <v>0</v>
      </c>
      <c r="AK61" s="35">
        <f>RTM_IEX!J61</f>
        <v>33.909999999999997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9.2367140600315949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547.00143910516692</v>
      </c>
      <c r="P62" s="37">
        <v>19.38</v>
      </c>
      <c r="Q62" s="37">
        <v>6.91</v>
      </c>
      <c r="R62" s="39">
        <v>25.2</v>
      </c>
      <c r="S62" s="39">
        <v>0</v>
      </c>
      <c r="T62" s="38">
        <f>SUMPRODUCT(LTA!J62:AN62,LTA!J$101:AN$101,LTA!J$105:AN$105)</f>
        <v>80.87</v>
      </c>
      <c r="U62" s="38">
        <f>SUMPRODUCT(LTA!J62:AN62,LTA!J$102:AN$102,LTA!J$105:AN$105)</f>
        <v>328.99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230.59</v>
      </c>
      <c r="Z62" s="35">
        <f>IEX!P62</f>
        <v>0</v>
      </c>
      <c r="AA62" s="76">
        <f>STOA!J62</f>
        <v>548.62000000000012</v>
      </c>
      <c r="AB62" s="76">
        <f>-STOA!P62</f>
        <v>0</v>
      </c>
      <c r="AC62">
        <f t="shared" si="0"/>
        <v>16.144122986587668</v>
      </c>
      <c r="AD62">
        <f t="shared" si="1"/>
        <v>1905.775280178611</v>
      </c>
      <c r="AE62">
        <f>'IDT-1'!F62</f>
        <v>0</v>
      </c>
      <c r="AF62" s="25"/>
      <c r="AG62">
        <f t="shared" si="2"/>
        <v>1905.775280178611</v>
      </c>
      <c r="AI62" s="35">
        <f>PXIL!J62</f>
        <v>0</v>
      </c>
      <c r="AJ62" s="35">
        <f>PXIL!P62</f>
        <v>0</v>
      </c>
      <c r="AK62" s="35">
        <f>RTM_IEX!J62</f>
        <v>33.909999999999997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9.2367140600315949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553.57200590054254</v>
      </c>
      <c r="P63" s="37">
        <v>19.38</v>
      </c>
      <c r="Q63" s="37">
        <v>6.91</v>
      </c>
      <c r="R63" s="39">
        <v>25.2</v>
      </c>
      <c r="S63" s="39">
        <v>0</v>
      </c>
      <c r="T63" s="38">
        <f>SUMPRODUCT(LTA!J63:AN63,LTA!J$101:AN$101,LTA!J$105:AN$105)</f>
        <v>73.87</v>
      </c>
      <c r="U63" s="38">
        <f>SUMPRODUCT(LTA!J63:AN63,LTA!J$102:AN$102,LTA!J$105:AN$105)</f>
        <v>323.51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247.07</v>
      </c>
      <c r="Z63" s="35">
        <f>IEX!P63</f>
        <v>0</v>
      </c>
      <c r="AA63" s="76">
        <f>STOA!J63</f>
        <v>548.62000000000012</v>
      </c>
      <c r="AB63" s="76">
        <f>-STOA!P63</f>
        <v>0</v>
      </c>
      <c r="AC63">
        <f t="shared" si="0"/>
        <v>16.07012374766882</v>
      </c>
      <c r="AD63">
        <f t="shared" si="1"/>
        <v>1897.0398462129053</v>
      </c>
      <c r="AE63">
        <f>'IDT-1'!F63</f>
        <v>0</v>
      </c>
      <c r="AF63" s="25"/>
      <c r="AG63">
        <f t="shared" si="2"/>
        <v>1897.0398462129053</v>
      </c>
      <c r="AI63" s="35">
        <f>PXIL!J63</f>
        <v>0</v>
      </c>
      <c r="AJ63" s="35">
        <f>PXIL!P63</f>
        <v>0</v>
      </c>
      <c r="AK63" s="35">
        <f>RTM_IEX!J63</f>
        <v>14.53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9.2367140600315949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555.09313544457632</v>
      </c>
      <c r="P64" s="37">
        <v>19.38</v>
      </c>
      <c r="Q64" s="37">
        <v>6.91</v>
      </c>
      <c r="R64" s="39">
        <v>25.2</v>
      </c>
      <c r="S64" s="39">
        <v>0</v>
      </c>
      <c r="T64" s="38">
        <f>SUMPRODUCT(LTA!J64:AN64,LTA!J$101:AN$101,LTA!J$105:AN$105)</f>
        <v>68.87</v>
      </c>
      <c r="U64" s="38">
        <f>SUMPRODUCT(LTA!J64:AN64,LTA!J$102:AN$102,LTA!J$105:AN$105)</f>
        <v>317.26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256.76</v>
      </c>
      <c r="Z64" s="35">
        <f>IEX!P64</f>
        <v>0</v>
      </c>
      <c r="AA64" s="76">
        <f>STOA!J64</f>
        <v>548.62000000000012</v>
      </c>
      <c r="AB64" s="76">
        <f>-STOA!P64</f>
        <v>0</v>
      </c>
      <c r="AC64">
        <f t="shared" si="0"/>
        <v>16.069797235838706</v>
      </c>
      <c r="AD64">
        <f t="shared" si="1"/>
        <v>1897.0013022687695</v>
      </c>
      <c r="AE64">
        <f>'IDT-1'!F64</f>
        <v>0</v>
      </c>
      <c r="AF64" s="25"/>
      <c r="AG64">
        <f t="shared" si="2"/>
        <v>1897.0013022687695</v>
      </c>
      <c r="AI64" s="35">
        <f>PXIL!J64</f>
        <v>0</v>
      </c>
      <c r="AJ64" s="35">
        <f>PXIL!P64</f>
        <v>0</v>
      </c>
      <c r="AK64" s="35">
        <f>RTM_IEX!J64</f>
        <v>14.53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9.2367140600315949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554.43496921904318</v>
      </c>
      <c r="P65" s="37">
        <v>19.38</v>
      </c>
      <c r="Q65" s="37">
        <v>6.91</v>
      </c>
      <c r="R65" s="39">
        <v>25.2</v>
      </c>
      <c r="S65" s="39">
        <v>0</v>
      </c>
      <c r="T65" s="38">
        <f>SUMPRODUCT(LTA!J65:AN65,LTA!J$101:AN$101,LTA!J$105:AN$105)</f>
        <v>68.87</v>
      </c>
      <c r="U65" s="38">
        <f>SUMPRODUCT(LTA!J65:AN65,LTA!J$102:AN$102,LTA!J$105:AN$105)</f>
        <v>310.15999999999997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258.69</v>
      </c>
      <c r="Z65" s="35">
        <f>IEX!P65</f>
        <v>0</v>
      </c>
      <c r="AA65" s="76">
        <f>STOA!J65</f>
        <v>548.62000000000012</v>
      </c>
      <c r="AB65" s="76">
        <f>-STOA!P65</f>
        <v>0</v>
      </c>
      <c r="AC65">
        <f t="shared" si="0"/>
        <v>16.028988639544227</v>
      </c>
      <c r="AD65">
        <f t="shared" si="1"/>
        <v>1892.1839446395306</v>
      </c>
      <c r="AE65">
        <f>'IDT-1'!F65</f>
        <v>0</v>
      </c>
      <c r="AF65" s="25"/>
      <c r="AG65">
        <f t="shared" si="2"/>
        <v>1892.1839446395306</v>
      </c>
      <c r="AI65" s="35">
        <f>PXIL!J65</f>
        <v>0</v>
      </c>
      <c r="AJ65" s="35">
        <f>PXIL!P65</f>
        <v>0</v>
      </c>
      <c r="AK65" s="35">
        <f>RTM_IEX!J65</f>
        <v>15.5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9.2367140600315949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557.8110076885647</v>
      </c>
      <c r="P66" s="37">
        <v>19.38</v>
      </c>
      <c r="Q66" s="37">
        <v>6.91</v>
      </c>
      <c r="R66" s="39">
        <v>25.2</v>
      </c>
      <c r="S66" s="39">
        <v>0</v>
      </c>
      <c r="T66" s="38">
        <f>SUMPRODUCT(LTA!J66:AN66,LTA!J$101:AN$101,LTA!J$105:AN$105)</f>
        <v>64.989999999999995</v>
      </c>
      <c r="U66" s="38">
        <f>SUMPRODUCT(LTA!J66:AN66,LTA!J$102:AN$102,LTA!J$105:AN$105)</f>
        <v>303.96999999999997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216.63</v>
      </c>
      <c r="Z66" s="35">
        <f>IEX!P66</f>
        <v>0</v>
      </c>
      <c r="AA66" s="76">
        <f>STOA!J66</f>
        <v>548.62000000000012</v>
      </c>
      <c r="AB66" s="76">
        <f>-STOA!P66</f>
        <v>0</v>
      </c>
      <c r="AC66">
        <f t="shared" si="0"/>
        <v>15.863643362688208</v>
      </c>
      <c r="AD66">
        <f t="shared" si="1"/>
        <v>1872.665328385908</v>
      </c>
      <c r="AE66">
        <f>'IDT-1'!F66</f>
        <v>0</v>
      </c>
      <c r="AF66" s="25"/>
      <c r="AG66">
        <f t="shared" si="2"/>
        <v>1872.665328385908</v>
      </c>
      <c r="AI66" s="35">
        <f>PXIL!J66</f>
        <v>0</v>
      </c>
      <c r="AJ66" s="35">
        <f>PXIL!P66</f>
        <v>0</v>
      </c>
      <c r="AK66" s="35">
        <f>RTM_IEX!J66</f>
        <v>44.57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9.2367140600315949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555.0896008374923</v>
      </c>
      <c r="P67" s="37">
        <v>19.38</v>
      </c>
      <c r="Q67" s="37">
        <v>6.91</v>
      </c>
      <c r="R67" s="39">
        <v>25.2</v>
      </c>
      <c r="S67" s="39">
        <v>0</v>
      </c>
      <c r="T67" s="38">
        <f>SUMPRODUCT(LTA!J67:AN67,LTA!J$101:AN$101,LTA!J$105:AN$105)</f>
        <v>62.97</v>
      </c>
      <c r="U67" s="38">
        <f>SUMPRODUCT(LTA!J67:AN67,LTA!J$102:AN$102,LTA!J$105:AN$105)</f>
        <v>298.83999999999992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172.47</v>
      </c>
      <c r="Z67" s="35">
        <f>IEX!P67</f>
        <v>0</v>
      </c>
      <c r="AA67" s="76">
        <f>STOA!J67</f>
        <v>548.62000000000012</v>
      </c>
      <c r="AB67" s="76">
        <f>-STOA!P67</f>
        <v>0</v>
      </c>
      <c r="AC67">
        <f t="shared" si="0"/>
        <v>15.759723545139201</v>
      </c>
      <c r="AD67">
        <f t="shared" si="1"/>
        <v>1860.3978413523848</v>
      </c>
      <c r="AE67">
        <f>'IDT-1'!F67</f>
        <v>0</v>
      </c>
      <c r="AF67" s="25"/>
      <c r="AG67">
        <f t="shared" si="2"/>
        <v>1860.3978413523848</v>
      </c>
      <c r="AI67" s="35">
        <f>PXIL!J67</f>
        <v>0</v>
      </c>
      <c r="AJ67" s="35">
        <f>PXIL!P67</f>
        <v>0</v>
      </c>
      <c r="AK67" s="35">
        <f>RTM_IEX!J67</f>
        <v>86.23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9.2367140600315949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555.0896008374923</v>
      </c>
      <c r="P68" s="37">
        <v>19.38</v>
      </c>
      <c r="Q68" s="37">
        <v>6.91</v>
      </c>
      <c r="R68" s="39">
        <v>25.2</v>
      </c>
      <c r="S68" s="39">
        <v>0</v>
      </c>
      <c r="T68" s="38">
        <f>SUMPRODUCT(LTA!J68:AN68,LTA!J$101:AN$101,LTA!J$105:AN$105)</f>
        <v>55.95</v>
      </c>
      <c r="U68" s="38">
        <f>SUMPRODUCT(LTA!J68:AN68,LTA!J$102:AN$102,LTA!J$105:AN$105)</f>
        <v>293.37999999999994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163.74</v>
      </c>
      <c r="Z68" s="35">
        <f>IEX!P68</f>
        <v>0</v>
      </c>
      <c r="AA68" s="76">
        <f>STOA!J68</f>
        <v>548.62000000000012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15.573495545139201</v>
      </c>
      <c r="AD68">
        <f t="shared" ref="AD68:AD98" si="4">SUM(B68:AB68,AI68:AV68)-AC68</f>
        <v>1838.4140693523848</v>
      </c>
      <c r="AE68">
        <f>'IDT-1'!F68</f>
        <v>0</v>
      </c>
      <c r="AF68" s="25"/>
      <c r="AG68">
        <f t="shared" ref="AG68:AG98" si="5">SUM(AD68:AF68)</f>
        <v>1838.4140693523848</v>
      </c>
      <c r="AI68" s="35">
        <f>PXIL!J68</f>
        <v>0</v>
      </c>
      <c r="AJ68" s="35">
        <f>PXIL!P68</f>
        <v>0</v>
      </c>
      <c r="AK68" s="35">
        <f>RTM_IEX!J68</f>
        <v>85.27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9.2367140600315949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554.99469091814694</v>
      </c>
      <c r="P69" s="37">
        <v>19.38</v>
      </c>
      <c r="Q69" s="37">
        <v>6.91</v>
      </c>
      <c r="R69" s="39">
        <v>25.2</v>
      </c>
      <c r="S69" s="39">
        <v>0</v>
      </c>
      <c r="T69" s="38">
        <f>SUMPRODUCT(LTA!J69:AN69,LTA!J$101:AN$101,LTA!J$105:AN$105)</f>
        <v>51.92</v>
      </c>
      <c r="U69" s="38">
        <f>SUMPRODUCT(LTA!J69:AN69,LTA!J$102:AN$102,LTA!J$105:AN$105)</f>
        <v>288.19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157.93</v>
      </c>
      <c r="Z69" s="35">
        <f>IEX!P69</f>
        <v>0</v>
      </c>
      <c r="AA69" s="76">
        <f>STOA!J69</f>
        <v>548.62000000000012</v>
      </c>
      <c r="AB69" s="76">
        <f>-STOA!P69</f>
        <v>0</v>
      </c>
      <c r="AC69">
        <f t="shared" si="3"/>
        <v>15.4463623018167</v>
      </c>
      <c r="AD69">
        <f t="shared" si="4"/>
        <v>1823.406292676362</v>
      </c>
      <c r="AE69">
        <f>'IDT-1'!F69</f>
        <v>0</v>
      </c>
      <c r="AF69" s="25"/>
      <c r="AG69">
        <f t="shared" si="5"/>
        <v>1823.406292676362</v>
      </c>
      <c r="AI69" s="35">
        <f>PXIL!J69</f>
        <v>0</v>
      </c>
      <c r="AJ69" s="35">
        <f>PXIL!P69</f>
        <v>0</v>
      </c>
      <c r="AK69" s="35">
        <f>RTM_IEX!J69</f>
        <v>85.26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9.2367140600315949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555.00369683749238</v>
      </c>
      <c r="P70" s="37">
        <v>19.38</v>
      </c>
      <c r="Q70" s="37">
        <v>6.91</v>
      </c>
      <c r="R70" s="39">
        <v>22.652545229801099</v>
      </c>
      <c r="S70" s="39">
        <v>0</v>
      </c>
      <c r="T70" s="38">
        <f>SUMPRODUCT(LTA!J70:AN70,LTA!J$101:AN$101,LTA!J$105:AN$105)</f>
        <v>45.79</v>
      </c>
      <c r="U70" s="38">
        <f>SUMPRODUCT(LTA!J70:AN70,LTA!J$102:AN$102,LTA!J$105:AN$105)</f>
        <v>283.58999999999997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182.64</v>
      </c>
      <c r="Z70" s="35">
        <f>IEX!P70</f>
        <v>0</v>
      </c>
      <c r="AA70" s="76">
        <f>STOA!J70</f>
        <v>548.62000000000012</v>
      </c>
      <c r="AB70" s="76">
        <f>-STOA!P70</f>
        <v>0</v>
      </c>
      <c r="AC70">
        <f t="shared" si="3"/>
        <v>15.273923331469531</v>
      </c>
      <c r="AD70">
        <f t="shared" si="4"/>
        <v>1803.0502827958555</v>
      </c>
      <c r="AE70">
        <f>'IDT-1'!F70</f>
        <v>0</v>
      </c>
      <c r="AF70" s="25"/>
      <c r="AG70">
        <f t="shared" si="5"/>
        <v>1803.0502827958555</v>
      </c>
      <c r="AI70" s="35">
        <f>PXIL!J70</f>
        <v>0</v>
      </c>
      <c r="AJ70" s="35">
        <f>PXIL!P70</f>
        <v>0</v>
      </c>
      <c r="AK70" s="35">
        <f>RTM_IEX!J70</f>
        <v>53.29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3.76125</v>
      </c>
      <c r="E71">
        <f>GT_NG!T71</f>
        <v>9.2367140600315949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58.45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554.96074483749237</v>
      </c>
      <c r="P71" s="37">
        <v>19.38</v>
      </c>
      <c r="Q71" s="37">
        <v>6.91</v>
      </c>
      <c r="R71" s="39">
        <v>20.872545432369801</v>
      </c>
      <c r="S71" s="39">
        <v>0</v>
      </c>
      <c r="T71" s="38">
        <f>SUMPRODUCT(LTA!J71:AN71,LTA!J$101:AN$101,LTA!J$105:AN$105)</f>
        <v>39.200000000000003</v>
      </c>
      <c r="U71" s="38">
        <f>SUMPRODUCT(LTA!J71:AN71,LTA!J$102:AN$102,LTA!J$105:AN$105)</f>
        <v>271.27999999999997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215.1</v>
      </c>
      <c r="Z71" s="35">
        <f>IEX!P71</f>
        <v>0</v>
      </c>
      <c r="AA71" s="76">
        <f>STOA!J71</f>
        <v>548.62000000000012</v>
      </c>
      <c r="AB71" s="76">
        <f>-STOA!P71</f>
        <v>0</v>
      </c>
      <c r="AC71">
        <f t="shared" si="3"/>
        <v>15.046930536371107</v>
      </c>
      <c r="AD71">
        <f t="shared" si="4"/>
        <v>1776.2543237935226</v>
      </c>
      <c r="AE71">
        <f>'IDT-1'!F71</f>
        <v>0</v>
      </c>
      <c r="AF71" s="25"/>
      <c r="AG71">
        <f t="shared" si="5"/>
        <v>1776.2543237935226</v>
      </c>
      <c r="AI71" s="35">
        <f>PXIL!J71</f>
        <v>0</v>
      </c>
      <c r="AJ71" s="35">
        <f>PXIL!P71</f>
        <v>0</v>
      </c>
      <c r="AK71" s="35">
        <f>RTM_IEX!J71</f>
        <v>14.53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9.2367140600315949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58.45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554.96074483749237</v>
      </c>
      <c r="P72" s="37">
        <v>19.38</v>
      </c>
      <c r="Q72" s="37">
        <v>6.91</v>
      </c>
      <c r="R72" s="39">
        <v>17.3</v>
      </c>
      <c r="S72" s="39">
        <v>0</v>
      </c>
      <c r="T72" s="38">
        <f>SUMPRODUCT(LTA!J72:AN72,LTA!J$101:AN$101,LTA!J$105:AN$105)</f>
        <v>31.96</v>
      </c>
      <c r="U72" s="38">
        <f>SUMPRODUCT(LTA!J72:AN72,LTA!J$102:AN$102,LTA!J$105:AN$105)</f>
        <v>266.62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216.06</v>
      </c>
      <c r="Z72" s="35">
        <f>IEX!P72</f>
        <v>0</v>
      </c>
      <c r="AA72" s="76">
        <f>STOA!J72</f>
        <v>548.62000000000012</v>
      </c>
      <c r="AB72" s="76">
        <f>-STOA!P72</f>
        <v>0</v>
      </c>
      <c r="AC72">
        <f t="shared" si="3"/>
        <v>14.9657651547392</v>
      </c>
      <c r="AD72">
        <f t="shared" si="4"/>
        <v>1766.6729437427848</v>
      </c>
      <c r="AE72">
        <f>'IDT-1'!F72</f>
        <v>0</v>
      </c>
      <c r="AF72" s="25"/>
      <c r="AG72">
        <f t="shared" si="5"/>
        <v>1766.6729437427848</v>
      </c>
      <c r="AI72" s="35">
        <f>PXIL!J72</f>
        <v>0</v>
      </c>
      <c r="AJ72" s="35">
        <f>PXIL!P72</f>
        <v>0</v>
      </c>
      <c r="AK72" s="35">
        <f>RTM_IEX!J72</f>
        <v>19.38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9.2367140600315949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554.15913684210147</v>
      </c>
      <c r="P73" s="37">
        <v>19.38</v>
      </c>
      <c r="Q73" s="37">
        <v>6.91</v>
      </c>
      <c r="R73" s="39">
        <v>14.207454317448944</v>
      </c>
      <c r="S73" s="39">
        <v>0</v>
      </c>
      <c r="T73" s="38">
        <f>SUMPRODUCT(LTA!J73:AN73,LTA!J$101:AN$101,LTA!J$105:AN$105)</f>
        <v>23.39</v>
      </c>
      <c r="U73" s="38">
        <f>SUMPRODUCT(LTA!J73:AN73,LTA!J$102:AN$102,LTA!J$105:AN$105)</f>
        <v>266.35000000000002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202.5</v>
      </c>
      <c r="Z73" s="35">
        <f>IEX!P73</f>
        <v>0</v>
      </c>
      <c r="AA73" s="76">
        <f>STOA!J73</f>
        <v>548.62000000000012</v>
      </c>
      <c r="AB73" s="76">
        <f>-STOA!P73</f>
        <v>0</v>
      </c>
      <c r="AC73">
        <f t="shared" si="3"/>
        <v>14.86694626384449</v>
      </c>
      <c r="AD73">
        <f t="shared" si="4"/>
        <v>1755.0076089557379</v>
      </c>
      <c r="AE73">
        <f>'IDT-1'!F73</f>
        <v>0</v>
      </c>
      <c r="AF73" s="25"/>
      <c r="AG73">
        <f t="shared" si="5"/>
        <v>1755.0076089557379</v>
      </c>
      <c r="AI73" s="35">
        <f>PXIL!J73</f>
        <v>0</v>
      </c>
      <c r="AJ73" s="35">
        <f>PXIL!P73</f>
        <v>0</v>
      </c>
      <c r="AK73" s="35">
        <f>RTM_IEX!J73</f>
        <v>33.909999999999997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9.2367140600315949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58.45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557.82837846576456</v>
      </c>
      <c r="P74" s="37">
        <v>19.38</v>
      </c>
      <c r="Q74" s="37">
        <v>6.91</v>
      </c>
      <c r="R74" s="39">
        <v>9.6425455505677302</v>
      </c>
      <c r="S74" s="39">
        <v>0</v>
      </c>
      <c r="T74" s="38">
        <f>SUMPRODUCT(LTA!J74:AN74,LTA!J$101:AN$101,LTA!J$105:AN$105)</f>
        <v>18.509999999999998</v>
      </c>
      <c r="U74" s="38">
        <f>SUMPRODUCT(LTA!J74:AN74,LTA!J$102:AN$102,LTA!J$105:AN$105)</f>
        <v>263.74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185.06</v>
      </c>
      <c r="Z74" s="35">
        <f>IEX!P74</f>
        <v>0</v>
      </c>
      <c r="AA74" s="76">
        <f>STOA!J74</f>
        <v>548.62000000000012</v>
      </c>
      <c r="AB74" s="76">
        <f>-STOA!P74</f>
        <v>0</v>
      </c>
      <c r="AC74">
        <f t="shared" si="3"/>
        <v>14.650010659841458</v>
      </c>
      <c r="AD74">
        <f t="shared" si="4"/>
        <v>1729.3988774165227</v>
      </c>
      <c r="AE74">
        <f>'IDT-1'!F74</f>
        <v>0</v>
      </c>
      <c r="AF74" s="25"/>
      <c r="AG74">
        <f t="shared" si="5"/>
        <v>1729.3988774165227</v>
      </c>
      <c r="AI74" s="35">
        <f>PXIL!J74</f>
        <v>0</v>
      </c>
      <c r="AJ74" s="35">
        <f>PXIL!P74</f>
        <v>0</v>
      </c>
      <c r="AK74" s="35">
        <f>RTM_IEX!J74</f>
        <v>33.909999999999997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9.3252448657187994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58.45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568.45787294766001</v>
      </c>
      <c r="P75" s="37">
        <v>71.290000000000006</v>
      </c>
      <c r="Q75" s="37">
        <v>25.886589382163091</v>
      </c>
      <c r="R75" s="39">
        <v>0</v>
      </c>
      <c r="S75" s="39">
        <v>0</v>
      </c>
      <c r="T75" s="38">
        <f>SUMPRODUCT(LTA!J75:AN75,LTA!J$101:AN$101,LTA!J$105:AN$105)</f>
        <v>11.92</v>
      </c>
      <c r="U75" s="38">
        <f>SUMPRODUCT(LTA!J75:AN75,LTA!J$102:AN$102,LTA!J$105:AN$105)</f>
        <v>304.76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548.62000000000012</v>
      </c>
      <c r="AB75" s="76">
        <f>-STOA!P75</f>
        <v>0</v>
      </c>
      <c r="AC75">
        <f t="shared" si="3"/>
        <v>14.558888040442554</v>
      </c>
      <c r="AD75">
        <f t="shared" si="4"/>
        <v>1718.6420691550995</v>
      </c>
      <c r="AE75">
        <f>'IDT-1'!F75</f>
        <v>0</v>
      </c>
      <c r="AF75" s="25"/>
      <c r="AG75">
        <f t="shared" si="5"/>
        <v>1718.6420691550995</v>
      </c>
      <c r="AI75" s="35">
        <f>PXIL!J75</f>
        <v>0</v>
      </c>
      <c r="AJ75" s="35">
        <f>PXIL!P75</f>
        <v>0</v>
      </c>
      <c r="AK75" s="35">
        <f>RTM_IEX!J75</f>
        <v>101.73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9.3252448657187994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58.45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579.63239113937107</v>
      </c>
      <c r="P76" s="37">
        <v>72.94</v>
      </c>
      <c r="Q76" s="37">
        <v>25.886589382163091</v>
      </c>
      <c r="R76" s="39">
        <v>0</v>
      </c>
      <c r="S76" s="39">
        <v>0</v>
      </c>
      <c r="T76" s="38">
        <f>SUMPRODUCT(LTA!J76:AN76,LTA!J$101:AN$101,LTA!J$105:AN$105)</f>
        <v>4.4000000000000004</v>
      </c>
      <c r="U76" s="38">
        <f>SUMPRODUCT(LTA!J76:AN76,LTA!J$102:AN$102,LTA!J$105:AN$105)</f>
        <v>342.8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548.62000000000012</v>
      </c>
      <c r="AB76" s="76">
        <f>-STOA!P76</f>
        <v>0</v>
      </c>
      <c r="AC76">
        <f t="shared" si="3"/>
        <v>14.556741993252926</v>
      </c>
      <c r="AD76">
        <f t="shared" si="4"/>
        <v>1718.3887333940004</v>
      </c>
      <c r="AE76">
        <f>'IDT-1'!F76</f>
        <v>0</v>
      </c>
      <c r="AF76" s="25"/>
      <c r="AG76">
        <f t="shared" si="5"/>
        <v>1718.3887333940004</v>
      </c>
      <c r="AI76" s="35">
        <f>PXIL!J76</f>
        <v>0</v>
      </c>
      <c r="AJ76" s="35">
        <f>PXIL!P76</f>
        <v>0</v>
      </c>
      <c r="AK76" s="35">
        <f>RTM_IEX!J76</f>
        <v>58.13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9.3252448657187994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58.45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588.75095425625193</v>
      </c>
      <c r="P77" s="37">
        <v>72.94</v>
      </c>
      <c r="Q77" s="37">
        <v>25.886589382163091</v>
      </c>
      <c r="R77" s="39">
        <v>0</v>
      </c>
      <c r="S77" s="39">
        <v>0</v>
      </c>
      <c r="T77" s="38">
        <f>SUMPRODUCT(LTA!J77:AN77,LTA!J$101:AN$101,LTA!J$105:AN$105)</f>
        <v>1.67</v>
      </c>
      <c r="U77" s="38">
        <f>SUMPRODUCT(LTA!J77:AN77,LTA!J$102:AN$102,LTA!J$105:AN$105)</f>
        <v>382.83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548.62000000000012</v>
      </c>
      <c r="AB77" s="76">
        <f>-STOA!P77</f>
        <v>0</v>
      </c>
      <c r="AC77">
        <f t="shared" si="3"/>
        <v>14.499021923434723</v>
      </c>
      <c r="AD77">
        <f t="shared" si="4"/>
        <v>1711.5750165806992</v>
      </c>
      <c r="AE77">
        <f>'IDT-1'!F77</f>
        <v>0</v>
      </c>
      <c r="AF77" s="25"/>
      <c r="AG77">
        <f t="shared" si="5"/>
        <v>1711.5750165806992</v>
      </c>
      <c r="AI77" s="35">
        <f>PXIL!J77</f>
        <v>0</v>
      </c>
      <c r="AJ77" s="35">
        <f>PXIL!P77</f>
        <v>0</v>
      </c>
      <c r="AK77" s="35">
        <f>RTM_IEX!J77</f>
        <v>4.84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9.3252448657187994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58.45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607.87672718810461</v>
      </c>
      <c r="P78" s="37">
        <v>72.94</v>
      </c>
      <c r="Q78" s="37">
        <v>25.886589382163091</v>
      </c>
      <c r="R78" s="39">
        <v>0</v>
      </c>
      <c r="S78" s="39">
        <v>0</v>
      </c>
      <c r="T78" s="38">
        <f>SUMPRODUCT(LTA!J78:AN78,LTA!J$101:AN$101,LTA!J$105:AN$105)</f>
        <v>0.4</v>
      </c>
      <c r="U78" s="38">
        <f>SUMPRODUCT(LTA!J78:AN78,LTA!J$102:AN$102,LTA!J$105:AN$105)</f>
        <v>382.25999999999993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548.62000000000012</v>
      </c>
      <c r="AB78" s="76">
        <f>-STOA!P78</f>
        <v>0</v>
      </c>
      <c r="AC78">
        <f t="shared" si="3"/>
        <v>14.705220308760955</v>
      </c>
      <c r="AD78">
        <f t="shared" si="4"/>
        <v>1711.8145911272254</v>
      </c>
      <c r="AE78">
        <f>'IDT-1'!F78</f>
        <v>0</v>
      </c>
      <c r="AF78" s="25"/>
      <c r="AG78">
        <f t="shared" si="5"/>
        <v>1711.8145911272254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-12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9.3252448657187994</v>
      </c>
      <c r="F79">
        <f>GT_Spot!T79</f>
        <v>0</v>
      </c>
      <c r="G79">
        <f>PPCL_NG!T79</f>
        <v>29.38</v>
      </c>
      <c r="H79">
        <f>PPCL_Spot!T79</f>
        <v>0</v>
      </c>
      <c r="I79">
        <f>Bawana_NG!T79</f>
        <v>58.45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609.28184327506108</v>
      </c>
      <c r="P79" s="37">
        <v>72.94</v>
      </c>
      <c r="Q79" s="37">
        <v>25.886589382163091</v>
      </c>
      <c r="R79" s="39">
        <v>0</v>
      </c>
      <c r="S79" s="39">
        <v>0</v>
      </c>
      <c r="T79" s="38">
        <f>SUMPRODUCT(LTA!J79:AN79,LTA!J$101:AN$101,LTA!J$105:AN$105)</f>
        <v>0.08</v>
      </c>
      <c r="U79" s="38">
        <f>SUMPRODUCT(LTA!J79:AN79,LTA!J$102:AN$102,LTA!J$105:AN$105)</f>
        <v>381.42999999999995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548.62000000000012</v>
      </c>
      <c r="AB79" s="76">
        <f>-STOA!P79</f>
        <v>0</v>
      </c>
      <c r="AC79">
        <f t="shared" si="3"/>
        <v>14.820680334314948</v>
      </c>
      <c r="AD79">
        <f t="shared" si="4"/>
        <v>1699.3342471886281</v>
      </c>
      <c r="AE79">
        <f>'IDT-1'!F79</f>
        <v>0</v>
      </c>
      <c r="AF79" s="25"/>
      <c r="AG79">
        <f t="shared" si="5"/>
        <v>1699.3342471886281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-25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9.3252448657187994</v>
      </c>
      <c r="F80">
        <f>GT_Spot!T80</f>
        <v>0</v>
      </c>
      <c r="G80">
        <f>PPCL_NG!T80</f>
        <v>29.38</v>
      </c>
      <c r="H80">
        <f>PPCL_Spot!T80</f>
        <v>0</v>
      </c>
      <c r="I80">
        <f>Bawana_NG!T80</f>
        <v>58.45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609.28184327506108</v>
      </c>
      <c r="P80" s="37">
        <v>72.94</v>
      </c>
      <c r="Q80" s="37">
        <v>25.886589382163091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381.42999999999995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548.62000000000012</v>
      </c>
      <c r="AB80" s="76">
        <f>-STOA!P80</f>
        <v>0</v>
      </c>
      <c r="AC80">
        <f t="shared" si="3"/>
        <v>14.777736545690503</v>
      </c>
      <c r="AD80">
        <f t="shared" si="4"/>
        <v>1704.3071909772527</v>
      </c>
      <c r="AE80">
        <f>'IDT-1'!F80</f>
        <v>0</v>
      </c>
      <c r="AF80" s="25"/>
      <c r="AG80">
        <f t="shared" si="5"/>
        <v>1704.3071909772527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-20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9.3252448657187994</v>
      </c>
      <c r="F81">
        <f>GT_Spot!T81</f>
        <v>0</v>
      </c>
      <c r="G81">
        <f>PPCL_NG!T81</f>
        <v>29.38</v>
      </c>
      <c r="H81">
        <f>PPCL_Spot!T81</f>
        <v>0</v>
      </c>
      <c r="I81">
        <f>Bawana_NG!T81</f>
        <v>58.45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612.11150363788283</v>
      </c>
      <c r="P81" s="37">
        <v>72.94</v>
      </c>
      <c r="Q81" s="37">
        <v>25.886589382163091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379.59999999999997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548.62000000000012</v>
      </c>
      <c r="AB81" s="76">
        <f>-STOA!P81</f>
        <v>0</v>
      </c>
      <c r="AC81">
        <f t="shared" si="3"/>
        <v>14.786049692738205</v>
      </c>
      <c r="AD81">
        <f t="shared" si="4"/>
        <v>1705.2885381930264</v>
      </c>
      <c r="AE81">
        <f>'IDT-1'!F81</f>
        <v>0</v>
      </c>
      <c r="AF81" s="25"/>
      <c r="AG81">
        <f t="shared" si="5"/>
        <v>1705.2885381930264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-20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9.3252448657187994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58.45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603.04497353982401</v>
      </c>
      <c r="P82" s="37">
        <v>72.94</v>
      </c>
      <c r="Q82" s="37">
        <v>25.886589382163091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379.92999999999995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548.62000000000012</v>
      </c>
      <c r="AB82" s="76">
        <f>-STOA!P82</f>
        <v>0</v>
      </c>
      <c r="AC82">
        <f t="shared" si="3"/>
        <v>14.712662839914509</v>
      </c>
      <c r="AD82">
        <f t="shared" si="4"/>
        <v>1696.6253949477914</v>
      </c>
      <c r="AE82">
        <f>'IDT-1'!F82</f>
        <v>0</v>
      </c>
      <c r="AF82" s="25"/>
      <c r="AG82">
        <f t="shared" si="5"/>
        <v>1696.6253949477914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9.3252448657187994</v>
      </c>
      <c r="F83">
        <f>GT_Spot!T83</f>
        <v>0</v>
      </c>
      <c r="G83">
        <f>PPCL_NG!T83</f>
        <v>29.38</v>
      </c>
      <c r="H83">
        <f>PPCL_Spot!T83</f>
        <v>0</v>
      </c>
      <c r="I83">
        <f>Bawana_NG!T83</f>
        <v>58.45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603.40403231925734</v>
      </c>
      <c r="P83" s="37">
        <v>72.63000000000001</v>
      </c>
      <c r="Q83" s="37">
        <v>25.886589382163091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369.31999999999994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548.62000000000012</v>
      </c>
      <c r="AB83" s="76">
        <f>-STOA!P83</f>
        <v>0</v>
      </c>
      <c r="AC83">
        <f t="shared" si="3"/>
        <v>14.49518377916397</v>
      </c>
      <c r="AD83">
        <f t="shared" si="4"/>
        <v>1711.1219327879753</v>
      </c>
      <c r="AE83">
        <f>'IDT-1'!F83</f>
        <v>0</v>
      </c>
      <c r="AF83" s="25"/>
      <c r="AG83">
        <f t="shared" si="5"/>
        <v>1711.1219327879753</v>
      </c>
      <c r="AI83" s="35">
        <f>PXIL!J83</f>
        <v>0</v>
      </c>
      <c r="AJ83" s="35">
        <f>PXIL!P83</f>
        <v>0</v>
      </c>
      <c r="AK83" s="35">
        <f>RTM_IEX!J83</f>
        <v>4.84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9.6381740196078436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58.45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605.10403231925739</v>
      </c>
      <c r="P84" s="37">
        <v>72.63000000000001</v>
      </c>
      <c r="Q84" s="37">
        <v>25.886589382163091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369.81999999999994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548.62000000000012</v>
      </c>
      <c r="AB84" s="76">
        <f>-STOA!P84</f>
        <v>0</v>
      </c>
      <c r="AC84">
        <f t="shared" si="3"/>
        <v>14.475636384056637</v>
      </c>
      <c r="AD84">
        <f t="shared" si="4"/>
        <v>1708.8144093369717</v>
      </c>
      <c r="AE84">
        <f>'IDT-1'!F84</f>
        <v>0</v>
      </c>
      <c r="AF84" s="25"/>
      <c r="AG84">
        <f t="shared" si="5"/>
        <v>1708.8144093369717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9.6381740196078436</v>
      </c>
      <c r="F85">
        <f>GT_Spot!T85</f>
        <v>0</v>
      </c>
      <c r="G85">
        <f>PPCL_NG!T85</f>
        <v>29.38</v>
      </c>
      <c r="H85">
        <f>PPCL_Spot!T85</f>
        <v>0</v>
      </c>
      <c r="I85">
        <f>Bawana_NG!T85</f>
        <v>58.45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610.51262908042054</v>
      </c>
      <c r="P85" s="37">
        <v>72.63000000000001</v>
      </c>
      <c r="Q85" s="37">
        <v>25.886589382163091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370.9799999999999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548.62000000000012</v>
      </c>
      <c r="AB85" s="76">
        <f>-STOA!P85</f>
        <v>0</v>
      </c>
      <c r="AC85">
        <f t="shared" si="3"/>
        <v>14.573168385474853</v>
      </c>
      <c r="AD85">
        <f t="shared" si="4"/>
        <v>1710.2854740967166</v>
      </c>
      <c r="AE85">
        <f>'IDT-1'!F85</f>
        <v>0</v>
      </c>
      <c r="AF85" s="25"/>
      <c r="AG85">
        <f t="shared" si="5"/>
        <v>1710.2854740967166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9.6381740196078436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58.45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602.77108720119304</v>
      </c>
      <c r="P86" s="37">
        <v>72.937199785012282</v>
      </c>
      <c r="Q86" s="37">
        <v>25.887006244218316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371.81999999999994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548.62000000000012</v>
      </c>
      <c r="AB86" s="76">
        <f>-STOA!P86</f>
        <v>0</v>
      </c>
      <c r="AC86">
        <f t="shared" si="3"/>
        <v>14.602490990773601</v>
      </c>
      <c r="AD86">
        <f t="shared" si="4"/>
        <v>1693.6622262592582</v>
      </c>
      <c r="AE86">
        <f>'IDT-1'!F86</f>
        <v>0</v>
      </c>
      <c r="AF86" s="25"/>
      <c r="AG86">
        <f t="shared" si="5"/>
        <v>1693.6622262592582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9.6381740196078436</v>
      </c>
      <c r="F87">
        <f>GT_Spot!T87</f>
        <v>0</v>
      </c>
      <c r="G87">
        <f>PPCL_NG!T87</f>
        <v>29.38</v>
      </c>
      <c r="H87">
        <f>PPCL_Spot!T87</f>
        <v>0</v>
      </c>
      <c r="I87">
        <f>Bawana_NG!T87</f>
        <v>58.45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600.80126057062807</v>
      </c>
      <c r="P87" s="37">
        <v>72.937199785012282</v>
      </c>
      <c r="Q87" s="37">
        <v>25.887006244218316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373.29999999999995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548.62000000000012</v>
      </c>
      <c r="AB87" s="76">
        <f>-STOA!P87</f>
        <v>0</v>
      </c>
      <c r="AC87">
        <f t="shared" si="3"/>
        <v>14.852511178823528</v>
      </c>
      <c r="AD87">
        <f t="shared" si="4"/>
        <v>1662.9223794406432</v>
      </c>
      <c r="AE87">
        <f>'IDT-1'!F87</f>
        <v>0</v>
      </c>
      <c r="AF87" s="25"/>
      <c r="AG87">
        <f t="shared" si="5"/>
        <v>1662.9223794406432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-45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9.6381740196078436</v>
      </c>
      <c r="F88">
        <f>GT_Spot!T88</f>
        <v>0</v>
      </c>
      <c r="G88">
        <f>PPCL_NG!T88</f>
        <v>29.38</v>
      </c>
      <c r="H88">
        <f>PPCL_Spot!T88</f>
        <v>0</v>
      </c>
      <c r="I88">
        <f>Bawana_NG!T88</f>
        <v>58.45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651.15769354246652</v>
      </c>
      <c r="P88" s="37">
        <v>72.937199785012282</v>
      </c>
      <c r="Q88" s="37">
        <v>25.887006244218316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374.12999999999994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-74.8</v>
      </c>
      <c r="AA88" s="76">
        <f>STOA!J88</f>
        <v>548.62000000000012</v>
      </c>
      <c r="AB88" s="76">
        <f>-STOA!P88</f>
        <v>0</v>
      </c>
      <c r="AC88">
        <f t="shared" si="3"/>
        <v>15.616313715988662</v>
      </c>
      <c r="AD88">
        <f t="shared" si="4"/>
        <v>1693.2350098753166</v>
      </c>
      <c r="AE88">
        <f>'IDT-1'!F88</f>
        <v>0</v>
      </c>
      <c r="AF88" s="25"/>
      <c r="AG88">
        <f t="shared" si="5"/>
        <v>1693.2350098753166</v>
      </c>
      <c r="AI88" s="35">
        <f>PXIL!J88</f>
        <v>0</v>
      </c>
      <c r="AJ88" s="35">
        <f>PXIL!P88</f>
        <v>0</v>
      </c>
      <c r="AK88" s="35">
        <f>RTM_IEX!J88</f>
        <v>9.69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9.6381740196078436</v>
      </c>
      <c r="F89">
        <f>GT_Spot!T89</f>
        <v>0</v>
      </c>
      <c r="G89">
        <f>PPCL_NG!T89</f>
        <v>29.38</v>
      </c>
      <c r="H89">
        <f>PPCL_Spot!T89</f>
        <v>0</v>
      </c>
      <c r="I89">
        <f>Bawana_NG!T89</f>
        <v>58.45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625.70794991481398</v>
      </c>
      <c r="P89" s="37">
        <v>72.937199785012282</v>
      </c>
      <c r="Q89" s="37">
        <v>25.887006244218316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374.96999999999997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548.62000000000012</v>
      </c>
      <c r="AB89" s="76">
        <f>-STOA!P89</f>
        <v>0</v>
      </c>
      <c r="AC89">
        <f t="shared" si="3"/>
        <v>14.863976426192462</v>
      </c>
      <c r="AD89">
        <f t="shared" si="4"/>
        <v>1714.48760353746</v>
      </c>
      <c r="AE89">
        <f>'IDT-1'!F89</f>
        <v>0</v>
      </c>
      <c r="AF89" s="25"/>
      <c r="AG89">
        <f t="shared" si="5"/>
        <v>1714.48760353746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9.6381740196078436</v>
      </c>
      <c r="F90">
        <f>GT_Spot!T90</f>
        <v>0</v>
      </c>
      <c r="G90">
        <f>PPCL_NG!T90</f>
        <v>29.38</v>
      </c>
      <c r="H90">
        <f>PPCL_Spot!T90</f>
        <v>0</v>
      </c>
      <c r="I90">
        <f>Bawana_NG!T90</f>
        <v>58.45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639.22076165482986</v>
      </c>
      <c r="P90" s="37">
        <v>72.937199785012282</v>
      </c>
      <c r="Q90" s="37">
        <v>25.887006244218316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375.79999999999995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548.62000000000012</v>
      </c>
      <c r="AB90" s="76">
        <f>-STOA!P90</f>
        <v>0</v>
      </c>
      <c r="AC90">
        <f t="shared" si="3"/>
        <v>14.855688890310816</v>
      </c>
      <c r="AD90">
        <f t="shared" si="4"/>
        <v>1753.6787028133576</v>
      </c>
      <c r="AE90">
        <f>'IDT-1'!F90</f>
        <v>0</v>
      </c>
      <c r="AF90" s="25"/>
      <c r="AG90">
        <f t="shared" si="5"/>
        <v>1753.6787028133576</v>
      </c>
      <c r="AI90" s="35">
        <f>PXIL!J90</f>
        <v>0</v>
      </c>
      <c r="AJ90" s="35">
        <f>PXIL!P90</f>
        <v>0</v>
      </c>
      <c r="AK90" s="35">
        <f>RTM_IEX!J90</f>
        <v>4.84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9.6381740196078436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58.45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625.97575511596062</v>
      </c>
      <c r="P91" s="37">
        <v>72.94</v>
      </c>
      <c r="Q91" s="37">
        <v>25.887006244218316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375.51999999999992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43.6</v>
      </c>
      <c r="Z91" s="35">
        <f>IEX!P91</f>
        <v>0</v>
      </c>
      <c r="AA91" s="76">
        <f>STOA!J91</f>
        <v>548.62000000000012</v>
      </c>
      <c r="AB91" s="76">
        <f>-STOA!P91</f>
        <v>0</v>
      </c>
      <c r="AC91">
        <f t="shared" si="3"/>
        <v>15.279465300312435</v>
      </c>
      <c r="AD91">
        <f t="shared" si="4"/>
        <v>1753.4927200794743</v>
      </c>
      <c r="AE91">
        <f>'IDT-1'!F91</f>
        <v>0</v>
      </c>
      <c r="AF91" s="25"/>
      <c r="AG91">
        <f t="shared" si="5"/>
        <v>1753.4927200794743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9.6381740196078436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58.45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625.97575511596062</v>
      </c>
      <c r="P92" s="37">
        <v>72.94</v>
      </c>
      <c r="Q92" s="37">
        <v>25.886589382163091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375.51999999999992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62.01</v>
      </c>
      <c r="Z92" s="35">
        <f>IEX!P92</f>
        <v>0</v>
      </c>
      <c r="AA92" s="76">
        <f>STOA!J92</f>
        <v>548.62000000000012</v>
      </c>
      <c r="AB92" s="76">
        <f>-STOA!P92</f>
        <v>0</v>
      </c>
      <c r="AC92">
        <f t="shared" si="3"/>
        <v>15.434105798671171</v>
      </c>
      <c r="AD92">
        <f t="shared" si="4"/>
        <v>1771.7476627190604</v>
      </c>
      <c r="AE92">
        <f>'IDT-1'!F92</f>
        <v>0</v>
      </c>
      <c r="AF92" s="25"/>
      <c r="AG92">
        <f t="shared" si="5"/>
        <v>1771.7476627190604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9.6381740196078436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58.45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623.03520112957892</v>
      </c>
      <c r="P93" s="37">
        <v>72.94</v>
      </c>
      <c r="Q93" s="37">
        <v>25.886589382163091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375.51999999999992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77.510000000000005</v>
      </c>
      <c r="Z93" s="35">
        <f>IEX!P93</f>
        <v>0</v>
      </c>
      <c r="AA93" s="76">
        <f>STOA!J93</f>
        <v>548.62000000000012</v>
      </c>
      <c r="AB93" s="76">
        <f>-STOA!P93</f>
        <v>0</v>
      </c>
      <c r="AC93">
        <f t="shared" si="3"/>
        <v>15.658201353334013</v>
      </c>
      <c r="AD93">
        <f t="shared" si="4"/>
        <v>1770.0830131780158</v>
      </c>
      <c r="AE93">
        <f>'IDT-1'!F93</f>
        <v>0</v>
      </c>
      <c r="AF93" s="25"/>
      <c r="AG93">
        <f t="shared" si="5"/>
        <v>1770.0830131780158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-39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9.6381740196078436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58.45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610.88619669497723</v>
      </c>
      <c r="P94" s="37">
        <v>72.94</v>
      </c>
      <c r="Q94" s="37">
        <v>25.886589382163091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375.51999999999992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98.83</v>
      </c>
      <c r="Z94" s="35">
        <f>IEX!P94</f>
        <v>0</v>
      </c>
      <c r="AA94" s="76">
        <f>STOA!J94</f>
        <v>548.62000000000012</v>
      </c>
      <c r="AB94" s="76">
        <f>-STOA!P94</f>
        <v>0</v>
      </c>
      <c r="AC94">
        <f t="shared" si="3"/>
        <v>15.70982424290869</v>
      </c>
      <c r="AD94">
        <f t="shared" si="4"/>
        <v>1782.2023858538394</v>
      </c>
      <c r="AE94">
        <f>'IDT-1'!F94</f>
        <v>0</v>
      </c>
      <c r="AF94" s="25"/>
      <c r="AG94">
        <f t="shared" si="5"/>
        <v>1782.2023858538394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-36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9.6381740196078436</v>
      </c>
      <c r="F95">
        <f>GT_Spot!T95</f>
        <v>0</v>
      </c>
      <c r="G95">
        <f>PPCL_NG!T95</f>
        <v>29.38</v>
      </c>
      <c r="H95">
        <f>PPCL_Spot!T95</f>
        <v>0</v>
      </c>
      <c r="I95">
        <f>Bawana_NG!T95</f>
        <v>58.45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600.42353973625643</v>
      </c>
      <c r="P95" s="37">
        <v>72.94</v>
      </c>
      <c r="Q95" s="37">
        <v>25.886589382163091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375.24999999999994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108.52</v>
      </c>
      <c r="Z95" s="35">
        <f>IEX!P95</f>
        <v>0</v>
      </c>
      <c r="AA95" s="76">
        <f>STOA!J95</f>
        <v>548.62000000000012</v>
      </c>
      <c r="AB95" s="76">
        <f>-STOA!P95</f>
        <v>0</v>
      </c>
      <c r="AC95">
        <f t="shared" si="3"/>
        <v>15.607883189481656</v>
      </c>
      <c r="AD95">
        <f t="shared" si="4"/>
        <v>1792.2616699485457</v>
      </c>
      <c r="AE95">
        <f>'IDT-1'!F95</f>
        <v>0</v>
      </c>
      <c r="AF95" s="25"/>
      <c r="AG95">
        <f t="shared" si="5"/>
        <v>1792.2616699485457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-25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9.6381740196078436</v>
      </c>
      <c r="F96">
        <f>GT_Spot!T96</f>
        <v>0</v>
      </c>
      <c r="G96">
        <f>PPCL_NG!T96</f>
        <v>29.38</v>
      </c>
      <c r="H96">
        <f>PPCL_Spot!T96</f>
        <v>0</v>
      </c>
      <c r="I96">
        <f>Bawana_NG!T96</f>
        <v>58.45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597.78569993643941</v>
      </c>
      <c r="P96" s="37">
        <v>72.94</v>
      </c>
      <c r="Q96" s="37">
        <v>25.886589382163091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375.24999999999994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109.49</v>
      </c>
      <c r="Z96" s="35">
        <f>IEX!P96</f>
        <v>0</v>
      </c>
      <c r="AA96" s="76">
        <f>STOA!J96</f>
        <v>548.62000000000012</v>
      </c>
      <c r="AB96" s="76">
        <f>-STOA!P96</f>
        <v>0</v>
      </c>
      <c r="AC96">
        <f t="shared" si="3"/>
        <v>15.585402177438304</v>
      </c>
      <c r="AD96">
        <f t="shared" si="4"/>
        <v>1791.6163111607723</v>
      </c>
      <c r="AE96">
        <f>'IDT-1'!F96</f>
        <v>0</v>
      </c>
      <c r="AF96" s="25"/>
      <c r="AG96">
        <f t="shared" si="5"/>
        <v>1791.6163111607723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-24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9.6381740196078436</v>
      </c>
      <c r="F97">
        <f>GT_Spot!T97</f>
        <v>0</v>
      </c>
      <c r="G97">
        <f>PPCL_NG!T97</f>
        <v>29.38</v>
      </c>
      <c r="H97">
        <f>PPCL_Spot!T97</f>
        <v>0</v>
      </c>
      <c r="I97">
        <f>Bawana_NG!T97</f>
        <v>58.45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598.0434119364395</v>
      </c>
      <c r="P97" s="37">
        <v>72.94</v>
      </c>
      <c r="Q97" s="37">
        <v>25.886589382163091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375.24999999999994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99.8</v>
      </c>
      <c r="Z97" s="35">
        <f>IEX!P97</f>
        <v>0</v>
      </c>
      <c r="AA97" s="76">
        <f>STOA!J97</f>
        <v>548.62000000000012</v>
      </c>
      <c r="AB97" s="76">
        <f>-STOA!P97</f>
        <v>0</v>
      </c>
      <c r="AC97">
        <f t="shared" si="3"/>
        <v>15.497699800513416</v>
      </c>
      <c r="AD97">
        <f t="shared" si="4"/>
        <v>1783.2717255376972</v>
      </c>
      <c r="AE97">
        <f>'IDT-1'!F97</f>
        <v>0</v>
      </c>
      <c r="AF97" s="25"/>
      <c r="AG97">
        <f t="shared" si="5"/>
        <v>1783.2717255376972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-23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9.6381740196078436</v>
      </c>
      <c r="F98">
        <f>GT_Spot!T98</f>
        <v>0</v>
      </c>
      <c r="G98">
        <f>PPCL_NG!T98</f>
        <v>29.38</v>
      </c>
      <c r="H98">
        <f>PPCL_Spot!T98</f>
        <v>0</v>
      </c>
      <c r="I98">
        <f>Bawana_NG!T98</f>
        <v>58.45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598.0434119364395</v>
      </c>
      <c r="P98" s="37">
        <v>72.94</v>
      </c>
      <c r="Q98" s="37">
        <v>25.886589382163091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375.24999999999994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86.23</v>
      </c>
      <c r="Z98" s="35">
        <f>IEX!P98</f>
        <v>0</v>
      </c>
      <c r="AA98" s="76">
        <f>STOA!J98</f>
        <v>548.62000000000012</v>
      </c>
      <c r="AB98" s="76">
        <f>-STOA!P98</f>
        <v>0</v>
      </c>
      <c r="AC98">
        <f t="shared" si="3"/>
        <v>15.468423377762306</v>
      </c>
      <c r="AD98">
        <f t="shared" si="4"/>
        <v>1759.7310019604483</v>
      </c>
      <c r="AE98">
        <f>'IDT-1'!F98</f>
        <v>0</v>
      </c>
      <c r="AF98" s="25"/>
      <c r="AG98">
        <f t="shared" si="5"/>
        <v>1759.7310019604483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-33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9.1962562500000067E-2</v>
      </c>
      <c r="E99">
        <f t="shared" si="6"/>
        <v>0.23169141628100573</v>
      </c>
      <c r="F99">
        <f t="shared" si="6"/>
        <v>0</v>
      </c>
      <c r="G99">
        <f t="shared" si="6"/>
        <v>0.70556386648483749</v>
      </c>
      <c r="H99">
        <f t="shared" si="6"/>
        <v>0</v>
      </c>
      <c r="I99">
        <f t="shared" si="6"/>
        <v>1.4027999999999976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13.380310431670875</v>
      </c>
      <c r="P99" s="37">
        <f t="shared" si="6"/>
        <v>0.79275182793447596</v>
      </c>
      <c r="Q99" s="37">
        <f t="shared" si="6"/>
        <v>0.31764016158606106</v>
      </c>
      <c r="R99" s="39">
        <f>SUM(R3:R98)/4000</f>
        <v>0.27757879167271421</v>
      </c>
      <c r="S99" s="39">
        <f t="shared" si="6"/>
        <v>0</v>
      </c>
      <c r="T99" s="38">
        <f t="shared" si="6"/>
        <v>0.65590499999999963</v>
      </c>
      <c r="U99" s="38">
        <f t="shared" si="6"/>
        <v>7.6222449999999968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1.2935050000000001</v>
      </c>
      <c r="Z99" s="35">
        <f t="shared" si="6"/>
        <v>-0.29270000000000002</v>
      </c>
      <c r="AA99" s="76">
        <f t="shared" si="6"/>
        <v>13.165090000000022</v>
      </c>
      <c r="AB99" s="76">
        <f t="shared" si="6"/>
        <v>0</v>
      </c>
      <c r="AC99">
        <f t="shared" si="6"/>
        <v>0.3510848437639672</v>
      </c>
      <c r="AD99">
        <f t="shared" si="6"/>
        <v>38.605354214366002</v>
      </c>
      <c r="AE99">
        <f t="shared" si="6"/>
        <v>0</v>
      </c>
      <c r="AG99">
        <f t="shared" si="6"/>
        <v>38.605354214366002</v>
      </c>
      <c r="AI99">
        <f t="shared" si="6"/>
        <v>0</v>
      </c>
      <c r="AJ99">
        <f t="shared" si="6"/>
        <v>0</v>
      </c>
      <c r="AK99">
        <f t="shared" si="6"/>
        <v>0.43309500000000001</v>
      </c>
      <c r="AL99">
        <f t="shared" si="6"/>
        <v>-1.121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45531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1.1664000000000001</v>
      </c>
      <c r="E3">
        <f>GT_NG!S3</f>
        <v>2.1117408906882593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19.600000000000001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75.042932873700863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-80</v>
      </c>
      <c r="AA3" s="76">
        <f>STOA!K3</f>
        <v>162.01999999999998</v>
      </c>
      <c r="AB3" s="76">
        <f>-STOA!Q3</f>
        <v>0</v>
      </c>
      <c r="AC3">
        <f>SUMIF(B3:AB3,"&gt;0")*$AC$2-SUMIF(B3:AB3,"&lt;0")*($AC$2/(1-$AC$2))+SUMIF(AI3:AR3,"&gt;0")*$AC$2-SUMIF(AI3:AR3,"&lt;0")*($AC$2/(1-$AC$2))</f>
        <v>3.6183965775071125</v>
      </c>
      <c r="AD3">
        <f>SUM(B3:AB3,AI3:AV3)-AC3</f>
        <v>178.09267718688201</v>
      </c>
      <c r="AE3">
        <f>'IDT-1'!E3</f>
        <v>0</v>
      </c>
      <c r="AF3" s="25"/>
      <c r="AG3">
        <f>SUM(AD3:AF3)</f>
        <v>178.09267718688201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-44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0.87480000000000002</v>
      </c>
      <c r="E4">
        <f>GT_NG!S4</f>
        <v>2.1117408906882593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19.600000000000001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75.042932873700863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-83</v>
      </c>
      <c r="AA4" s="76">
        <f>STOA!K4</f>
        <v>162.01999999999998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3.64136061068178</v>
      </c>
      <c r="AD4">
        <f t="shared" ref="AD4:AD67" si="1">SUM(B4:AB4,AI4:AV4)-AC4</f>
        <v>174.77811315370735</v>
      </c>
      <c r="AE4">
        <f>'IDT-1'!E4</f>
        <v>0</v>
      </c>
      <c r="AF4" s="25"/>
      <c r="AG4">
        <f t="shared" ref="AG4:AG67" si="2">SUM(AD4:AF4)</f>
        <v>174.77811315370735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-44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0.87480000000000002</v>
      </c>
      <c r="E5">
        <f>GT_NG!S5</f>
        <v>2.1117408906882593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19.600000000000001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76.672932873700859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-85</v>
      </c>
      <c r="AA5" s="76">
        <f>STOA!K5</f>
        <v>162.01999999999998</v>
      </c>
      <c r="AB5" s="76">
        <f>-STOA!Q5</f>
        <v>0</v>
      </c>
      <c r="AC5">
        <f t="shared" si="0"/>
        <v>3.6804660838564471</v>
      </c>
      <c r="AD5">
        <f t="shared" si="1"/>
        <v>173.36900768053266</v>
      </c>
      <c r="AE5">
        <f>'IDT-1'!E5</f>
        <v>0</v>
      </c>
      <c r="AF5" s="25"/>
      <c r="AG5">
        <f t="shared" si="2"/>
        <v>173.36900768053266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2.1117408906882593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75.042932873700863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-87</v>
      </c>
      <c r="AA6" s="76">
        <f>STOA!K6</f>
        <v>162.01999999999998</v>
      </c>
      <c r="AB6" s="76">
        <f>-STOA!Q6</f>
        <v>0</v>
      </c>
      <c r="AC6">
        <f t="shared" si="0"/>
        <v>3.6814710793062253</v>
      </c>
      <c r="AD6">
        <f t="shared" si="1"/>
        <v>169.4707026850829</v>
      </c>
      <c r="AE6">
        <f>'IDT-1'!E6</f>
        <v>0</v>
      </c>
      <c r="AF6" s="25"/>
      <c r="AG6">
        <f t="shared" si="2"/>
        <v>169.4707026850829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2.1117408906882593</v>
      </c>
      <c r="F7">
        <f>GT_Spot!S7</f>
        <v>0</v>
      </c>
      <c r="G7">
        <f>PPCL_NG!S7</f>
        <v>46.67</v>
      </c>
      <c r="H7">
        <f>PPCL_Spot!S7</f>
        <v>0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72.940107023069658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4.3899999999999997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-91</v>
      </c>
      <c r="AA7" s="76">
        <f>STOA!K7</f>
        <v>162.01999999999998</v>
      </c>
      <c r="AB7" s="76">
        <f>-STOA!Q7</f>
        <v>0</v>
      </c>
      <c r="AC7">
        <f t="shared" si="0"/>
        <v>3.7421279730604793</v>
      </c>
      <c r="AD7">
        <f t="shared" si="1"/>
        <v>168.59721994069739</v>
      </c>
      <c r="AE7">
        <f>'IDT-1'!E7</f>
        <v>0</v>
      </c>
      <c r="AF7" s="25"/>
      <c r="AG7">
        <f t="shared" si="2"/>
        <v>168.59721994069739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2.1117408906882593</v>
      </c>
      <c r="F8">
        <f>GT_Spot!S8</f>
        <v>0</v>
      </c>
      <c r="G8">
        <f>PPCL_NG!S8</f>
        <v>46.67</v>
      </c>
      <c r="H8">
        <f>PPCL_Spot!S8</f>
        <v>0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72.940107023069658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4.3899999999999997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-90</v>
      </c>
      <c r="AA8" s="76">
        <f>STOA!K8</f>
        <v>162.01999999999998</v>
      </c>
      <c r="AB8" s="76">
        <f>-STOA!Q8</f>
        <v>0</v>
      </c>
      <c r="AC8">
        <f t="shared" si="0"/>
        <v>3.7421279730604788</v>
      </c>
      <c r="AD8">
        <f t="shared" si="1"/>
        <v>168.59721994069739</v>
      </c>
      <c r="AE8">
        <f>'IDT-1'!E8</f>
        <v>0</v>
      </c>
      <c r="AF8" s="25"/>
      <c r="AG8">
        <f t="shared" si="2"/>
        <v>168.59721994069739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-46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2.1117408906882593</v>
      </c>
      <c r="F9">
        <f>GT_Spot!S9</f>
        <v>0</v>
      </c>
      <c r="G9">
        <f>PPCL_NG!S9</f>
        <v>46.67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74.16834240474634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4.05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-94</v>
      </c>
      <c r="AA9" s="76">
        <f>STOA!K9</f>
        <v>162.01999999999998</v>
      </c>
      <c r="AB9" s="76">
        <f>-STOA!Q9</f>
        <v>0</v>
      </c>
      <c r="AC9">
        <f t="shared" si="0"/>
        <v>3.7750026234412313</v>
      </c>
      <c r="AD9">
        <f t="shared" si="1"/>
        <v>166.45258067199339</v>
      </c>
      <c r="AE9">
        <f>'IDT-1'!E9</f>
        <v>0</v>
      </c>
      <c r="AF9" s="25"/>
      <c r="AG9">
        <f t="shared" si="2"/>
        <v>166.45258067199339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2.1117408906882593</v>
      </c>
      <c r="F10">
        <f>GT_Spot!S10</f>
        <v>0</v>
      </c>
      <c r="G10">
        <f>PPCL_NG!S10</f>
        <v>46.67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72.528342404746326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3.95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-95</v>
      </c>
      <c r="AA10" s="76">
        <f>STOA!K10</f>
        <v>162.01999999999998</v>
      </c>
      <c r="AB10" s="76">
        <f>-STOA!Q10</f>
        <v>0</v>
      </c>
      <c r="AC10">
        <f t="shared" si="0"/>
        <v>3.7688577811661195</v>
      </c>
      <c r="AD10">
        <f t="shared" si="1"/>
        <v>163.71872551426841</v>
      </c>
      <c r="AE10">
        <f>'IDT-1'!E10</f>
        <v>0</v>
      </c>
      <c r="AF10" s="25"/>
      <c r="AG10">
        <f t="shared" si="2"/>
        <v>163.71872551426841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2.1117408906882593</v>
      </c>
      <c r="F11">
        <f>GT_Spot!S11</f>
        <v>0</v>
      </c>
      <c r="G11">
        <f>PPCL_NG!S11</f>
        <v>46.67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73.349072946405585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4.16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-97</v>
      </c>
      <c r="AA11" s="76">
        <f>STOA!K11</f>
        <v>162.01999999999998</v>
      </c>
      <c r="AB11" s="76">
        <f>-STOA!Q11</f>
        <v>0</v>
      </c>
      <c r="AC11">
        <f t="shared" si="0"/>
        <v>3.7944582331658356</v>
      </c>
      <c r="AD11">
        <f t="shared" si="1"/>
        <v>162.72385560392797</v>
      </c>
      <c r="AE11">
        <f>'IDT-1'!E11</f>
        <v>0</v>
      </c>
      <c r="AF11" s="25"/>
      <c r="AG11">
        <f t="shared" si="2"/>
        <v>162.72385560392797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2.1117408906882593</v>
      </c>
      <c r="F12">
        <f>GT_Spot!S12</f>
        <v>0</v>
      </c>
      <c r="G12">
        <f>PPCL_NG!S12</f>
        <v>46.67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73.349072946405585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4.16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-99</v>
      </c>
      <c r="AA12" s="76">
        <f>STOA!K12</f>
        <v>162.01999999999998</v>
      </c>
      <c r="AB12" s="76">
        <f>-STOA!Q12</f>
        <v>0</v>
      </c>
      <c r="AC12">
        <f t="shared" si="0"/>
        <v>3.8114005486156142</v>
      </c>
      <c r="AD12">
        <f t="shared" si="1"/>
        <v>160.70691328847821</v>
      </c>
      <c r="AE12">
        <f>'IDT-1'!E12</f>
        <v>0</v>
      </c>
      <c r="AF12" s="25"/>
      <c r="AG12">
        <f t="shared" si="2"/>
        <v>160.70691328847821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2.1117408906882593</v>
      </c>
      <c r="F13">
        <f>GT_Spot!S13</f>
        <v>0</v>
      </c>
      <c r="G13">
        <f>PPCL_NG!S13</f>
        <v>46.67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73.810437713718301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4.16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-99</v>
      </c>
      <c r="AA13" s="76">
        <f>STOA!K13</f>
        <v>162.01999999999998</v>
      </c>
      <c r="AB13" s="76">
        <f>-STOA!Q13</f>
        <v>0</v>
      </c>
      <c r="AC13">
        <f t="shared" si="0"/>
        <v>3.815276012661041</v>
      </c>
      <c r="AD13">
        <f t="shared" si="1"/>
        <v>161.1644025917455</v>
      </c>
      <c r="AE13">
        <f>'IDT-1'!E13</f>
        <v>0</v>
      </c>
      <c r="AF13" s="25"/>
      <c r="AG13">
        <f t="shared" si="2"/>
        <v>161.1644025917455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2.1117408906882593</v>
      </c>
      <c r="F14">
        <f>GT_Spot!S14</f>
        <v>0</v>
      </c>
      <c r="G14">
        <f>PPCL_NG!S14</f>
        <v>46.67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73.810437713718301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4.16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-102</v>
      </c>
      <c r="AA14" s="76">
        <f>STOA!K14</f>
        <v>162.01999999999998</v>
      </c>
      <c r="AB14" s="76">
        <f>-STOA!Q14</f>
        <v>0</v>
      </c>
      <c r="AC14">
        <f t="shared" si="0"/>
        <v>3.8406894858357079</v>
      </c>
      <c r="AD14">
        <f t="shared" si="1"/>
        <v>158.13898911857083</v>
      </c>
      <c r="AE14">
        <f>'IDT-1'!E14</f>
        <v>0</v>
      </c>
      <c r="AF14" s="25"/>
      <c r="AG14">
        <f t="shared" si="2"/>
        <v>158.13898911857083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2.1117408906882593</v>
      </c>
      <c r="F15">
        <f>GT_Spot!S15</f>
        <v>0</v>
      </c>
      <c r="G15">
        <f>PPCL_NG!S15</f>
        <v>46.67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74.744231417629607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4.16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-102</v>
      </c>
      <c r="AA15" s="76">
        <f>STOA!K15</f>
        <v>162.01999999999998</v>
      </c>
      <c r="AB15" s="76">
        <f>-STOA!Q15</f>
        <v>0</v>
      </c>
      <c r="AC15">
        <f t="shared" si="0"/>
        <v>3.8570045106734514</v>
      </c>
      <c r="AD15">
        <f t="shared" si="1"/>
        <v>158.05646779764439</v>
      </c>
      <c r="AE15">
        <f>'IDT-1'!E15</f>
        <v>0</v>
      </c>
      <c r="AF15" s="25"/>
      <c r="AG15">
        <f t="shared" si="2"/>
        <v>158.05646779764439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-46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2.1117408906882593</v>
      </c>
      <c r="F16">
        <f>GT_Spot!S16</f>
        <v>0</v>
      </c>
      <c r="G16">
        <f>PPCL_NG!S16</f>
        <v>46.67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74.744231417629607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4.16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-103</v>
      </c>
      <c r="AA16" s="76">
        <f>STOA!K16</f>
        <v>162.01999999999998</v>
      </c>
      <c r="AB16" s="76">
        <f>-STOA!Q16</f>
        <v>0</v>
      </c>
      <c r="AC16">
        <f t="shared" si="0"/>
        <v>3.8654756683983407</v>
      </c>
      <c r="AD16">
        <f t="shared" si="1"/>
        <v>157.04799663991949</v>
      </c>
      <c r="AE16">
        <f>'IDT-1'!E16</f>
        <v>0</v>
      </c>
      <c r="AF16" s="25"/>
      <c r="AG16">
        <f t="shared" si="2"/>
        <v>157.04799663991949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-46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2.1117408906882593</v>
      </c>
      <c r="F17">
        <f>GT_Spot!S17</f>
        <v>0</v>
      </c>
      <c r="G17">
        <f>PPCL_NG!S17</f>
        <v>46.67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76.884231417629621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4.16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-105</v>
      </c>
      <c r="AA17" s="76">
        <f>STOA!K17</f>
        <v>162.01999999999998</v>
      </c>
      <c r="AB17" s="76">
        <f>-STOA!Q17</f>
        <v>0</v>
      </c>
      <c r="AC17">
        <f t="shared" si="0"/>
        <v>3.8919228261232299</v>
      </c>
      <c r="AD17">
        <f t="shared" si="1"/>
        <v>158.16154948219466</v>
      </c>
      <c r="AE17">
        <f>'IDT-1'!E17</f>
        <v>0</v>
      </c>
      <c r="AF17" s="25"/>
      <c r="AG17">
        <f t="shared" si="2"/>
        <v>158.16154948219466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2.1117408906882593</v>
      </c>
      <c r="F18">
        <f>GT_Spot!S18</f>
        <v>0</v>
      </c>
      <c r="G18">
        <f>PPCL_NG!S18</f>
        <v>46.67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76.564231417629628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4.16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-106</v>
      </c>
      <c r="AA18" s="76">
        <f>STOA!K18</f>
        <v>162.01999999999998</v>
      </c>
      <c r="AB18" s="76">
        <f>-STOA!Q18</f>
        <v>0</v>
      </c>
      <c r="AC18">
        <f t="shared" si="0"/>
        <v>3.8977059838481196</v>
      </c>
      <c r="AD18">
        <f t="shared" si="1"/>
        <v>156.83576632446977</v>
      </c>
      <c r="AE18">
        <f>'IDT-1'!E18</f>
        <v>0</v>
      </c>
      <c r="AF18" s="25"/>
      <c r="AG18">
        <f t="shared" si="2"/>
        <v>156.83576632446977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2.1117408906882593</v>
      </c>
      <c r="F19">
        <f>GT_Spot!S19</f>
        <v>0</v>
      </c>
      <c r="G19">
        <f>PPCL_NG!S19</f>
        <v>46.67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74.744231417629607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4.16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-107</v>
      </c>
      <c r="AA19" s="76">
        <f>STOA!K19</f>
        <v>162.01999999999998</v>
      </c>
      <c r="AB19" s="76">
        <f>-STOA!Q19</f>
        <v>0</v>
      </c>
      <c r="AC19">
        <f t="shared" si="0"/>
        <v>3.890889141573008</v>
      </c>
      <c r="AD19">
        <f t="shared" si="1"/>
        <v>154.02258316674482</v>
      </c>
      <c r="AE19">
        <f>'IDT-1'!E19</f>
        <v>0</v>
      </c>
      <c r="AF19" s="25"/>
      <c r="AG19">
        <f t="shared" si="2"/>
        <v>154.02258316674482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2.1117408906882593</v>
      </c>
      <c r="F20">
        <f>GT_Spot!S20</f>
        <v>0</v>
      </c>
      <c r="G20">
        <f>PPCL_NG!S20</f>
        <v>46.67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74.744231417629607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4.16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-107</v>
      </c>
      <c r="AA20" s="76">
        <f>STOA!K20</f>
        <v>162.01999999999998</v>
      </c>
      <c r="AB20" s="76">
        <f>-STOA!Q20</f>
        <v>0</v>
      </c>
      <c r="AC20">
        <f t="shared" si="0"/>
        <v>3.890889141573008</v>
      </c>
      <c r="AD20">
        <f t="shared" si="1"/>
        <v>154.02258316674482</v>
      </c>
      <c r="AE20">
        <f>'IDT-1'!E20</f>
        <v>0</v>
      </c>
      <c r="AF20" s="25"/>
      <c r="AG20">
        <f t="shared" si="2"/>
        <v>154.02258316674482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2.1117408906882593</v>
      </c>
      <c r="F21">
        <f>GT_Spot!S21</f>
        <v>0</v>
      </c>
      <c r="G21">
        <f>PPCL_NG!S21</f>
        <v>46.67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74.280982601369118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4.16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-106</v>
      </c>
      <c r="AA21" s="76">
        <f>STOA!K21</f>
        <v>162.01999999999998</v>
      </c>
      <c r="AB21" s="76">
        <f>-STOA!Q21</f>
        <v>0</v>
      </c>
      <c r="AC21">
        <f t="shared" si="0"/>
        <v>3.8785266937915308</v>
      </c>
      <c r="AD21">
        <f t="shared" si="1"/>
        <v>154.5716967982658</v>
      </c>
      <c r="AE21">
        <f>'IDT-1'!E21</f>
        <v>0</v>
      </c>
      <c r="AF21" s="25"/>
      <c r="AG21">
        <f t="shared" si="2"/>
        <v>154.5716967982658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2.1117408906882593</v>
      </c>
      <c r="F22">
        <f>GT_Spot!S22</f>
        <v>0</v>
      </c>
      <c r="G22">
        <f>PPCL_NG!S22</f>
        <v>46.67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74.280982601369118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4.16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-106</v>
      </c>
      <c r="AA22" s="76">
        <f>STOA!K22</f>
        <v>162.01999999999998</v>
      </c>
      <c r="AB22" s="76">
        <f>-STOA!Q22</f>
        <v>0</v>
      </c>
      <c r="AC22">
        <f t="shared" si="0"/>
        <v>3.8785266937915308</v>
      </c>
      <c r="AD22">
        <f t="shared" si="1"/>
        <v>154.5716967982658</v>
      </c>
      <c r="AE22">
        <f>'IDT-1'!E22</f>
        <v>0</v>
      </c>
      <c r="AF22" s="25"/>
      <c r="AG22">
        <f t="shared" si="2"/>
        <v>154.5716967982658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2.1117408906882593</v>
      </c>
      <c r="F23">
        <f>GT_Spot!S23</f>
        <v>0</v>
      </c>
      <c r="G23">
        <f>PPCL_NG!S23</f>
        <v>46.373011234495742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74.280982601369118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-106</v>
      </c>
      <c r="AA23" s="76">
        <f>STOA!K23</f>
        <v>162.01999999999998</v>
      </c>
      <c r="AB23" s="76">
        <f>-STOA!Q23</f>
        <v>0</v>
      </c>
      <c r="AC23">
        <f t="shared" si="0"/>
        <v>3.8410879881612949</v>
      </c>
      <c r="AD23">
        <f t="shared" si="1"/>
        <v>150.15214673839182</v>
      </c>
      <c r="AE23">
        <f>'IDT-1'!E23</f>
        <v>0</v>
      </c>
      <c r="AF23" s="25"/>
      <c r="AG23">
        <f t="shared" si="2"/>
        <v>150.15214673839182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-45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2.1117408906882593</v>
      </c>
      <c r="F24">
        <f>GT_Spot!S24</f>
        <v>0</v>
      </c>
      <c r="G24">
        <f>PPCL_NG!S24</f>
        <v>46.373011234495742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74.280982601369118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-107</v>
      </c>
      <c r="AA24" s="76">
        <f>STOA!K24</f>
        <v>162.01999999999998</v>
      </c>
      <c r="AB24" s="76">
        <f>-STOA!Q24</f>
        <v>0</v>
      </c>
      <c r="AC24">
        <f t="shared" si="0"/>
        <v>3.8495591458861842</v>
      </c>
      <c r="AD24">
        <f t="shared" si="1"/>
        <v>149.14367558066692</v>
      </c>
      <c r="AE24">
        <f>'IDT-1'!E24</f>
        <v>0</v>
      </c>
      <c r="AF24" s="25"/>
      <c r="AG24">
        <f t="shared" si="2"/>
        <v>149.14367558066692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2.1117408906882593</v>
      </c>
      <c r="F25">
        <f>GT_Spot!S25</f>
        <v>0</v>
      </c>
      <c r="G25">
        <f>PPCL_NG!S25</f>
        <v>46.373011234495742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74.25361250166506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-106</v>
      </c>
      <c r="AA25" s="76">
        <f>STOA!K25</f>
        <v>162.01999999999998</v>
      </c>
      <c r="AB25" s="76">
        <f>-STOA!Q25</f>
        <v>0</v>
      </c>
      <c r="AC25">
        <f t="shared" si="0"/>
        <v>3.8408580793237812</v>
      </c>
      <c r="AD25">
        <f t="shared" si="1"/>
        <v>150.12500654752526</v>
      </c>
      <c r="AE25">
        <f>'IDT-1'!E25</f>
        <v>0</v>
      </c>
      <c r="AF25" s="25"/>
      <c r="AG25">
        <f t="shared" si="2"/>
        <v>150.12500654752526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2.1117408906882593</v>
      </c>
      <c r="F26">
        <f>GT_Spot!S26</f>
        <v>0</v>
      </c>
      <c r="G26">
        <f>PPCL_NG!S26</f>
        <v>46.373011234495742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75.857880180709316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-107</v>
      </c>
      <c r="AA26" s="76">
        <f>STOA!K26</f>
        <v>162.01999999999998</v>
      </c>
      <c r="AB26" s="76">
        <f>-STOA!Q26</f>
        <v>0</v>
      </c>
      <c r="AC26">
        <f t="shared" si="0"/>
        <v>3.8628050855526421</v>
      </c>
      <c r="AD26">
        <f t="shared" si="1"/>
        <v>150.70732722034066</v>
      </c>
      <c r="AE26">
        <f>'IDT-1'!E26</f>
        <v>0</v>
      </c>
      <c r="AF26" s="25"/>
      <c r="AG26">
        <f t="shared" si="2"/>
        <v>150.70732722034066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2.1117408906882593</v>
      </c>
      <c r="F27">
        <f>GT_Spot!S27</f>
        <v>0</v>
      </c>
      <c r="G27">
        <f>PPCL_NG!S27</f>
        <v>46.373011234495742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74.829984461137059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-105</v>
      </c>
      <c r="AA27" s="76">
        <f>STOA!K27</f>
        <v>162.01999999999998</v>
      </c>
      <c r="AB27" s="76">
        <f>-STOA!Q27</f>
        <v>0</v>
      </c>
      <c r="AC27">
        <f t="shared" si="0"/>
        <v>3.8372284460584569</v>
      </c>
      <c r="AD27">
        <f t="shared" si="1"/>
        <v>151.70500814026261</v>
      </c>
      <c r="AE27">
        <f>'IDT-1'!E27</f>
        <v>0</v>
      </c>
      <c r="AF27" s="25"/>
      <c r="AG27">
        <f t="shared" si="2"/>
        <v>151.70500814026261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2.1107822410147992</v>
      </c>
      <c r="F28">
        <f>GT_Spot!S28</f>
        <v>0</v>
      </c>
      <c r="G28">
        <f>PPCL_NG!S28</f>
        <v>46.373011234495742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74.650355800049169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-102</v>
      </c>
      <c r="AA28" s="76">
        <f>STOA!K28</f>
        <v>162.01999999999998</v>
      </c>
      <c r="AB28" s="76">
        <f>-STOA!Q28</f>
        <v>0</v>
      </c>
      <c r="AC28">
        <f t="shared" si="0"/>
        <v>3.8102980394733938</v>
      </c>
      <c r="AD28">
        <f t="shared" si="1"/>
        <v>154.5513512360863</v>
      </c>
      <c r="AE28">
        <f>'IDT-1'!E28</f>
        <v>0</v>
      </c>
      <c r="AF28" s="25"/>
      <c r="AG28">
        <f t="shared" si="2"/>
        <v>154.5513512360863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2.1107822410147992</v>
      </c>
      <c r="F29">
        <f>GT_Spot!S29</f>
        <v>0</v>
      </c>
      <c r="G29">
        <f>PPCL_NG!S29</f>
        <v>46.373011234495742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75.369970283856077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-97</v>
      </c>
      <c r="AA29" s="76">
        <f>STOA!K29</f>
        <v>162.01999999999998</v>
      </c>
      <c r="AB29" s="76">
        <f>-STOA!Q29</f>
        <v>0</v>
      </c>
      <c r="AC29">
        <f t="shared" si="0"/>
        <v>3.7655158547880374</v>
      </c>
      <c r="AD29">
        <f t="shared" si="1"/>
        <v>161.31574790457856</v>
      </c>
      <c r="AE29">
        <f>'IDT-1'!E29</f>
        <v>0</v>
      </c>
      <c r="AF29" s="25"/>
      <c r="AG29">
        <f t="shared" si="2"/>
        <v>161.31574790457856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-44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2.1107822410147992</v>
      </c>
      <c r="F30">
        <f>GT_Spot!S30</f>
        <v>0</v>
      </c>
      <c r="G30">
        <f>PPCL_NG!S30</f>
        <v>46.373011234495742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75.250715002796284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-92</v>
      </c>
      <c r="AA30" s="76">
        <f>STOA!K30</f>
        <v>162.01999999999998</v>
      </c>
      <c r="AB30" s="76">
        <f>-STOA!Q30</f>
        <v>0</v>
      </c>
      <c r="AC30">
        <f t="shared" si="0"/>
        <v>3.7221583218026901</v>
      </c>
      <c r="AD30">
        <f t="shared" si="1"/>
        <v>166.23985015650413</v>
      </c>
      <c r="AE30">
        <f>'IDT-1'!E30</f>
        <v>0</v>
      </c>
      <c r="AF30" s="25"/>
      <c r="AG30">
        <f t="shared" si="2"/>
        <v>166.23985015650413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-44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2.0781445138269401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74.370355868378539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-82</v>
      </c>
      <c r="AA31" s="76">
        <f>STOA!K31</f>
        <v>162.01999999999998</v>
      </c>
      <c r="AB31" s="76">
        <f>-STOA!Q31</f>
        <v>0</v>
      </c>
      <c r="AC31">
        <f t="shared" si="0"/>
        <v>3.624712276546548</v>
      </c>
      <c r="AD31">
        <f t="shared" si="1"/>
        <v>174.82128810565891</v>
      </c>
      <c r="AE31">
        <f>'IDT-1'!E31</f>
        <v>0</v>
      </c>
      <c r="AF31" s="25"/>
      <c r="AG31">
        <f t="shared" si="2"/>
        <v>174.82128810565891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-44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2.0781445138269401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70.072840218466666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-74</v>
      </c>
      <c r="AA32" s="76">
        <f>STOA!K32</f>
        <v>162.01999999999998</v>
      </c>
      <c r="AB32" s="76">
        <f>-STOA!Q32</f>
        <v>0</v>
      </c>
      <c r="AC32">
        <f t="shared" si="0"/>
        <v>3.5293150410130649</v>
      </c>
      <c r="AD32">
        <f t="shared" si="1"/>
        <v>177.61916969128052</v>
      </c>
      <c r="AE32">
        <f>'IDT-1'!E32</f>
        <v>0</v>
      </c>
      <c r="AF32" s="25"/>
      <c r="AG32">
        <f t="shared" si="2"/>
        <v>177.61916969128052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-45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2.0781445138269401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70.910818092415582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-65</v>
      </c>
      <c r="AA33" s="76">
        <f>STOA!K33</f>
        <v>162.01999999999998</v>
      </c>
      <c r="AB33" s="76">
        <f>-STOA!Q33</f>
        <v>0</v>
      </c>
      <c r="AC33">
        <f t="shared" si="0"/>
        <v>3.4516424779053452</v>
      </c>
      <c r="AD33">
        <f t="shared" si="1"/>
        <v>188.53482012833715</v>
      </c>
      <c r="AE33">
        <f>'IDT-1'!E33</f>
        <v>0</v>
      </c>
      <c r="AF33" s="25"/>
      <c r="AG33">
        <f t="shared" si="2"/>
        <v>188.53482012833715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-44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2.0781445138269401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69.78033820886526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-54</v>
      </c>
      <c r="AA34" s="76">
        <f>STOA!K34</f>
        <v>162.01999999999998</v>
      </c>
      <c r="AB34" s="76">
        <f>-STOA!Q34</f>
        <v>0</v>
      </c>
      <c r="AC34">
        <f t="shared" si="0"/>
        <v>3.3574348696346319</v>
      </c>
      <c r="AD34">
        <f t="shared" si="1"/>
        <v>197.49854785305754</v>
      </c>
      <c r="AE34">
        <f>'IDT-1'!E34</f>
        <v>0</v>
      </c>
      <c r="AF34" s="25"/>
      <c r="AG34">
        <f t="shared" si="2"/>
        <v>197.49854785305754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-45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2.0781445138269401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69.419792611522581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-40</v>
      </c>
      <c r="AA35" s="76">
        <f>STOA!K35</f>
        <v>204.64999999999998</v>
      </c>
      <c r="AB35" s="76">
        <f>-STOA!Q35</f>
        <v>0</v>
      </c>
      <c r="AC35">
        <f t="shared" si="0"/>
        <v>3.5939020784685063</v>
      </c>
      <c r="AD35">
        <f t="shared" si="1"/>
        <v>253.53153504688098</v>
      </c>
      <c r="AE35">
        <f>'IDT-1'!E35</f>
        <v>0</v>
      </c>
      <c r="AF35" s="25"/>
      <c r="AG35">
        <f t="shared" si="2"/>
        <v>253.53153504688098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2.0781445138269401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69.419792611522581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-24</v>
      </c>
      <c r="AA36" s="76">
        <f>STOA!K36</f>
        <v>204.64999999999998</v>
      </c>
      <c r="AB36" s="76">
        <f>-STOA!Q36</f>
        <v>0</v>
      </c>
      <c r="AC36">
        <f t="shared" si="0"/>
        <v>3.4498923971453919</v>
      </c>
      <c r="AD36">
        <f t="shared" si="1"/>
        <v>270.6755447282041</v>
      </c>
      <c r="AE36">
        <f>'IDT-1'!E36</f>
        <v>0</v>
      </c>
      <c r="AF36" s="25"/>
      <c r="AG36">
        <f t="shared" si="2"/>
        <v>270.6755447282041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-44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2.077450980392157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70.347220591054906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-10</v>
      </c>
      <c r="AA37" s="76">
        <f>STOA!K37</f>
        <v>204.64999999999998</v>
      </c>
      <c r="AB37" s="76">
        <f>-STOA!Q37</f>
        <v>0</v>
      </c>
      <c r="AC37">
        <f t="shared" si="0"/>
        <v>3.3136672851694975</v>
      </c>
      <c r="AD37">
        <f t="shared" si="1"/>
        <v>288.73850428627753</v>
      </c>
      <c r="AE37">
        <f>'IDT-1'!E37</f>
        <v>0</v>
      </c>
      <c r="AF37" s="25"/>
      <c r="AG37">
        <f t="shared" si="2"/>
        <v>288.73850428627753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-41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2.077450980392157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70.312439674841613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-10</v>
      </c>
      <c r="AA38" s="76">
        <f>STOA!K38</f>
        <v>204.64999999999998</v>
      </c>
      <c r="AB38" s="76">
        <f>-STOA!Q38</f>
        <v>0</v>
      </c>
      <c r="AC38">
        <f t="shared" si="0"/>
        <v>3.1863077595999698</v>
      </c>
      <c r="AD38">
        <f t="shared" si="1"/>
        <v>303.83108289563376</v>
      </c>
      <c r="AE38">
        <f>'IDT-1'!E38</f>
        <v>0</v>
      </c>
      <c r="AF38" s="25"/>
      <c r="AG38">
        <f t="shared" si="2"/>
        <v>303.83108289563376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-26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2.0583333333333331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69.852937020690405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-10</v>
      </c>
      <c r="AA39" s="76">
        <f>STOA!K39</f>
        <v>215.30999999999997</v>
      </c>
      <c r="AB39" s="76">
        <f>-STOA!Q39</f>
        <v>0</v>
      </c>
      <c r="AC39">
        <f t="shared" si="0"/>
        <v>3.5852641848907014</v>
      </c>
      <c r="AD39">
        <f t="shared" si="1"/>
        <v>276.61350616913302</v>
      </c>
      <c r="AE39">
        <f>'IDT-1'!E39</f>
        <v>0</v>
      </c>
      <c r="AF39" s="25"/>
      <c r="AG39">
        <f t="shared" si="2"/>
        <v>276.61350616913302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-63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2.0583333333333331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69.954063287740837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-10</v>
      </c>
      <c r="AA40" s="76">
        <f>STOA!K40</f>
        <v>215.30999999999997</v>
      </c>
      <c r="AB40" s="76">
        <f>-STOA!Q40</f>
        <v>0</v>
      </c>
      <c r="AC40">
        <f t="shared" si="0"/>
        <v>3.4590462796605879</v>
      </c>
      <c r="AD40">
        <f t="shared" si="1"/>
        <v>291.84085034141356</v>
      </c>
      <c r="AE40">
        <f>'IDT-1'!E40</f>
        <v>0</v>
      </c>
      <c r="AF40" s="25"/>
      <c r="AG40">
        <f t="shared" si="2"/>
        <v>291.84085034141356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-48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2.0583333333333331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69.954063287740837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211.52999999999997</v>
      </c>
      <c r="AB41" s="76">
        <f>-STOA!Q41</f>
        <v>0</v>
      </c>
      <c r="AC41">
        <f t="shared" si="0"/>
        <v>3.3256403869619202</v>
      </c>
      <c r="AD41">
        <f t="shared" si="1"/>
        <v>300.19425623411223</v>
      </c>
      <c r="AE41">
        <f>'IDT-1'!E41</f>
        <v>0</v>
      </c>
      <c r="AF41" s="25"/>
      <c r="AG41">
        <f t="shared" si="2"/>
        <v>300.19425623411223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-36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2.0583333333333331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69.954063287740837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-10</v>
      </c>
      <c r="AA42" s="76">
        <f>STOA!K42</f>
        <v>211.42999999999998</v>
      </c>
      <c r="AB42" s="76">
        <f>-STOA!Q42</f>
        <v>0</v>
      </c>
      <c r="AC42">
        <f t="shared" si="0"/>
        <v>3.2485599674379184</v>
      </c>
      <c r="AD42">
        <f t="shared" si="1"/>
        <v>309.17133665363622</v>
      </c>
      <c r="AE42">
        <f>'IDT-1'!E42</f>
        <v>0</v>
      </c>
      <c r="AF42" s="25"/>
      <c r="AG42">
        <f t="shared" si="2"/>
        <v>309.17133665363622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-27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2.0583333333333331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67.947980024558774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4.24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212.29999999999998</v>
      </c>
      <c r="AB43" s="76">
        <f>-STOA!Q43</f>
        <v>0</v>
      </c>
      <c r="AC43">
        <f t="shared" si="0"/>
        <v>3.1899212907782983</v>
      </c>
      <c r="AD43">
        <f t="shared" si="1"/>
        <v>322.33389206711382</v>
      </c>
      <c r="AE43">
        <f>'IDT-1'!E43</f>
        <v>0</v>
      </c>
      <c r="AF43" s="25"/>
      <c r="AG43">
        <f t="shared" si="2"/>
        <v>322.33389206711382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-27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2.0583333333333331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67.947980024558774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4.16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212.68999999999997</v>
      </c>
      <c r="AB44" s="76">
        <f>-STOA!Q44</f>
        <v>0</v>
      </c>
      <c r="AC44">
        <f t="shared" si="0"/>
        <v>3.1332271867040742</v>
      </c>
      <c r="AD44">
        <f t="shared" si="1"/>
        <v>329.70058617118798</v>
      </c>
      <c r="AE44">
        <f>'IDT-1'!E44</f>
        <v>0</v>
      </c>
      <c r="AF44" s="25"/>
      <c r="AG44">
        <f t="shared" si="2"/>
        <v>329.70058617118798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2.0583333333333331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67.947980024558774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4.16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213.07999999999998</v>
      </c>
      <c r="AB45" s="76">
        <f>-STOA!Q45</f>
        <v>0</v>
      </c>
      <c r="AC45">
        <f t="shared" si="0"/>
        <v>3.0941473980796292</v>
      </c>
      <c r="AD45">
        <f t="shared" si="1"/>
        <v>335.12966595981243</v>
      </c>
      <c r="AE45">
        <f>'IDT-1'!E45</f>
        <v>0</v>
      </c>
      <c r="AF45" s="25"/>
      <c r="AG45">
        <f t="shared" si="2"/>
        <v>335.12966595981243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-15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2.0583333333333331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67.947980024558774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4.16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213.36999999999998</v>
      </c>
      <c r="AB46" s="76">
        <f>-STOA!Q46</f>
        <v>0</v>
      </c>
      <c r="AC46">
        <f t="shared" si="0"/>
        <v>3.0796410826298515</v>
      </c>
      <c r="AD46">
        <f t="shared" si="1"/>
        <v>337.43417227526226</v>
      </c>
      <c r="AE46">
        <f>'IDT-1'!E46</f>
        <v>0</v>
      </c>
      <c r="AF46" s="25"/>
      <c r="AG46">
        <f t="shared" si="2"/>
        <v>337.43417227526226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-13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2.0569984202211691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64.256799381136702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213.76</v>
      </c>
      <c r="AB47" s="76">
        <f>-STOA!Q47</f>
        <v>0</v>
      </c>
      <c r="AC47">
        <f t="shared" si="0"/>
        <v>3.0000136365051855</v>
      </c>
      <c r="AD47">
        <f t="shared" si="1"/>
        <v>332.05128416485269</v>
      </c>
      <c r="AE47">
        <f>'IDT-1'!E47</f>
        <v>0</v>
      </c>
      <c r="AF47" s="25"/>
      <c r="AG47">
        <f t="shared" si="2"/>
        <v>332.05128416485269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-11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2.0569984202211691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64.256799381136702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213.46999999999997</v>
      </c>
      <c r="AB48" s="76">
        <f>-STOA!Q48</f>
        <v>0</v>
      </c>
      <c r="AC48">
        <f t="shared" si="0"/>
        <v>2.9975776365051856</v>
      </c>
      <c r="AD48">
        <f t="shared" si="1"/>
        <v>331.76372016485266</v>
      </c>
      <c r="AE48">
        <f>'IDT-1'!E48</f>
        <v>0</v>
      </c>
      <c r="AF48" s="25"/>
      <c r="AG48">
        <f t="shared" si="2"/>
        <v>331.76372016485266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-11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2.0569984202211691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64.256799381136702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213.76</v>
      </c>
      <c r="AB49" s="76">
        <f>-STOA!Q49</f>
        <v>0</v>
      </c>
      <c r="AC49">
        <f t="shared" si="0"/>
        <v>2.9915424787802962</v>
      </c>
      <c r="AD49">
        <f t="shared" si="1"/>
        <v>333.05975532257759</v>
      </c>
      <c r="AE49">
        <f>'IDT-1'!E49</f>
        <v>0</v>
      </c>
      <c r="AF49" s="25"/>
      <c r="AG49">
        <f t="shared" si="2"/>
        <v>333.05975532257759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2.0569984202211691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64.256799381136702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213.76</v>
      </c>
      <c r="AB50" s="76">
        <f>-STOA!Q50</f>
        <v>0</v>
      </c>
      <c r="AC50">
        <f t="shared" si="0"/>
        <v>2.9915424787802962</v>
      </c>
      <c r="AD50">
        <f t="shared" si="1"/>
        <v>333.05975532257759</v>
      </c>
      <c r="AE50">
        <f>'IDT-1'!E50</f>
        <v>0</v>
      </c>
      <c r="AF50" s="25"/>
      <c r="AG50">
        <f t="shared" si="2"/>
        <v>333.05975532257759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2.0569984202211691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64.257041897883923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213.76</v>
      </c>
      <c r="AB51" s="76">
        <f>-STOA!Q51</f>
        <v>0</v>
      </c>
      <c r="AC51">
        <f t="shared" si="0"/>
        <v>2.9865045159209735</v>
      </c>
      <c r="AD51">
        <f t="shared" si="1"/>
        <v>332.46503580218416</v>
      </c>
      <c r="AE51">
        <f>'IDT-1'!E51</f>
        <v>0</v>
      </c>
      <c r="AF51" s="25"/>
      <c r="AG51">
        <f t="shared" si="2"/>
        <v>332.46503580218416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2.0569984202211691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64.257041897883923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213.76</v>
      </c>
      <c r="AB52" s="76">
        <f>-STOA!Q52</f>
        <v>0</v>
      </c>
      <c r="AC52">
        <f t="shared" si="0"/>
        <v>2.9865045159209735</v>
      </c>
      <c r="AD52">
        <f t="shared" si="1"/>
        <v>332.46503580218416</v>
      </c>
      <c r="AE52">
        <f>'IDT-1'!E52</f>
        <v>0</v>
      </c>
      <c r="AF52" s="25"/>
      <c r="AG52">
        <f t="shared" si="2"/>
        <v>332.46503580218416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2.0569984202211691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64.706805919096738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213.76</v>
      </c>
      <c r="AB53" s="76">
        <f>-STOA!Q53</f>
        <v>0</v>
      </c>
      <c r="AC53">
        <f t="shared" si="0"/>
        <v>2.990282533699161</v>
      </c>
      <c r="AD53">
        <f t="shared" si="1"/>
        <v>332.91102180561876</v>
      </c>
      <c r="AE53">
        <f>'IDT-1'!E53</f>
        <v>0</v>
      </c>
      <c r="AF53" s="25"/>
      <c r="AG53">
        <f t="shared" si="2"/>
        <v>332.91102180561876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2.0569984202211691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64.706805919096738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213.76</v>
      </c>
      <c r="AB54" s="76">
        <f>-STOA!Q54</f>
        <v>0</v>
      </c>
      <c r="AC54">
        <f t="shared" si="0"/>
        <v>2.990282533699161</v>
      </c>
      <c r="AD54">
        <f t="shared" si="1"/>
        <v>332.91102180561876</v>
      </c>
      <c r="AE54">
        <f>'IDT-1'!E54</f>
        <v>0</v>
      </c>
      <c r="AF54" s="25"/>
      <c r="AG54">
        <f t="shared" si="2"/>
        <v>332.91102180561876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2.0569984202211691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66.799655629297391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4.3899999999999997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213.76</v>
      </c>
      <c r="AB55" s="76">
        <f>-STOA!Q55</f>
        <v>0</v>
      </c>
      <c r="AC55">
        <f t="shared" si="0"/>
        <v>3.0447384712648464</v>
      </c>
      <c r="AD55">
        <f t="shared" si="1"/>
        <v>339.33941557825369</v>
      </c>
      <c r="AE55">
        <f>'IDT-1'!E55</f>
        <v>0</v>
      </c>
      <c r="AF55" s="25"/>
      <c r="AG55">
        <f t="shared" si="2"/>
        <v>339.33941557825369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2.0569984202211691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65.679655629297386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4.3899999999999997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213.76</v>
      </c>
      <c r="AB56" s="76">
        <f>-STOA!Q56</f>
        <v>0</v>
      </c>
      <c r="AC56">
        <f t="shared" si="0"/>
        <v>3.0353304712648459</v>
      </c>
      <c r="AD56">
        <f t="shared" si="1"/>
        <v>338.2288235782537</v>
      </c>
      <c r="AE56">
        <f>'IDT-1'!E56</f>
        <v>0</v>
      </c>
      <c r="AF56" s="25"/>
      <c r="AG56">
        <f t="shared" si="2"/>
        <v>338.2288235782537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2.0569984202211691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65.939410365686669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4.3899999999999997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213.76</v>
      </c>
      <c r="AB57" s="76">
        <f>-STOA!Q57</f>
        <v>0</v>
      </c>
      <c r="AC57">
        <f t="shared" si="0"/>
        <v>3.0375124110505158</v>
      </c>
      <c r="AD57">
        <f t="shared" si="1"/>
        <v>338.48639637485729</v>
      </c>
      <c r="AE57">
        <f>'IDT-1'!E57</f>
        <v>0</v>
      </c>
      <c r="AF57" s="25"/>
      <c r="AG57">
        <f t="shared" si="2"/>
        <v>338.48639637485729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2.0569984202211691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65.85969096217481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4.08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213.76</v>
      </c>
      <c r="AB58" s="76">
        <f>-STOA!Q58</f>
        <v>0</v>
      </c>
      <c r="AC58">
        <f t="shared" si="0"/>
        <v>3.0342387680610168</v>
      </c>
      <c r="AD58">
        <f t="shared" si="1"/>
        <v>338.099950614335</v>
      </c>
      <c r="AE58">
        <f>'IDT-1'!E58</f>
        <v>0</v>
      </c>
      <c r="AF58" s="25"/>
      <c r="AG58">
        <f t="shared" si="2"/>
        <v>338.099950614335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2.0569984202211691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68.508846756304678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3.89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211.71999999999997</v>
      </c>
      <c r="AB59" s="76">
        <f>-STOA!Q59</f>
        <v>0</v>
      </c>
      <c r="AC59">
        <f t="shared" si="0"/>
        <v>3.1732982003299322</v>
      </c>
      <c r="AD59">
        <f t="shared" si="1"/>
        <v>322.38004697619584</v>
      </c>
      <c r="AE59">
        <f>'IDT-1'!E59</f>
        <v>0</v>
      </c>
      <c r="AF59" s="25"/>
      <c r="AG59">
        <f t="shared" si="2"/>
        <v>322.38004697619584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-26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2.0569984202211691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67.45754744343715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3.89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211.52999999999997</v>
      </c>
      <c r="AB60" s="76">
        <f>-STOA!Q60</f>
        <v>0</v>
      </c>
      <c r="AC60">
        <f t="shared" si="0"/>
        <v>3.154400128376956</v>
      </c>
      <c r="AD60">
        <f t="shared" si="1"/>
        <v>322.15764573528133</v>
      </c>
      <c r="AE60">
        <f>'IDT-1'!E60</f>
        <v>0</v>
      </c>
      <c r="AF60" s="25"/>
      <c r="AG60">
        <f t="shared" si="2"/>
        <v>322.15764573528133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-25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2.0569984202211691</v>
      </c>
      <c r="F61">
        <f>GT_Spot!S61</f>
        <v>0</v>
      </c>
      <c r="G61">
        <f>PPCL_NG!S61</f>
        <v>45.17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67.45754744343715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3.89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211.23999999999998</v>
      </c>
      <c r="AB61" s="76">
        <f>-STOA!Q61</f>
        <v>0</v>
      </c>
      <c r="AC61">
        <f t="shared" si="0"/>
        <v>3.2112622324511797</v>
      </c>
      <c r="AD61">
        <f t="shared" si="1"/>
        <v>314.81078363120707</v>
      </c>
      <c r="AE61">
        <f>'IDT-1'!E61</f>
        <v>0</v>
      </c>
      <c r="AF61" s="25"/>
      <c r="AG61">
        <f t="shared" si="2"/>
        <v>314.81078363120707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-32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2.0569984202211691</v>
      </c>
      <c r="F62">
        <f>GT_Spot!S62</f>
        <v>0</v>
      </c>
      <c r="G62">
        <f>PPCL_NG!S62</f>
        <v>45.17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68.508846756304678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3.89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211.23999999999998</v>
      </c>
      <c r="AB62" s="76">
        <f>-STOA!Q62</f>
        <v>0</v>
      </c>
      <c r="AC62">
        <f t="shared" si="0"/>
        <v>3.1946796735045995</v>
      </c>
      <c r="AD62">
        <f t="shared" si="1"/>
        <v>318.87866550302118</v>
      </c>
      <c r="AE62">
        <f>'IDT-1'!E62</f>
        <v>0</v>
      </c>
      <c r="AF62" s="25"/>
      <c r="AG62">
        <f t="shared" si="2"/>
        <v>318.87866550302118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-29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2.0569984202211691</v>
      </c>
      <c r="F63">
        <f>GT_Spot!S63</f>
        <v>0</v>
      </c>
      <c r="G63">
        <f>PPCL_NG!S63</f>
        <v>45.17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70.771184315244966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3.89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211.42999999999998</v>
      </c>
      <c r="AB63" s="76">
        <f>-STOA!Q63</f>
        <v>0</v>
      </c>
      <c r="AC63">
        <f t="shared" si="0"/>
        <v>3.2068081512748092</v>
      </c>
      <c r="AD63">
        <f t="shared" si="1"/>
        <v>322.31887458419135</v>
      </c>
      <c r="AE63">
        <f>'IDT-1'!E63</f>
        <v>0</v>
      </c>
      <c r="AF63" s="25"/>
      <c r="AG63">
        <f t="shared" si="2"/>
        <v>322.31887458419135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-28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2.0569984202211691</v>
      </c>
      <c r="F64">
        <f>GT_Spot!S64</f>
        <v>0</v>
      </c>
      <c r="G64">
        <f>PPCL_NG!S64</f>
        <v>45.17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71.263566510362409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3.89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210.55999999999997</v>
      </c>
      <c r="AB64" s="76">
        <f>-STOA!Q64</f>
        <v>0</v>
      </c>
      <c r="AC64">
        <f t="shared" si="0"/>
        <v>3.2036361617137956</v>
      </c>
      <c r="AD64">
        <f t="shared" si="1"/>
        <v>321.94442876886978</v>
      </c>
      <c r="AE64">
        <f>'IDT-1'!E64</f>
        <v>0</v>
      </c>
      <c r="AF64" s="25"/>
      <c r="AG64">
        <f t="shared" si="2"/>
        <v>321.94442876886978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-28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2.0569984202211691</v>
      </c>
      <c r="F65">
        <f>GT_Spot!S65</f>
        <v>0</v>
      </c>
      <c r="G65">
        <f>PPCL_NG!S65</f>
        <v>45.17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72.847379837325661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3.89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204.84999999999997</v>
      </c>
      <c r="AB65" s="76">
        <f>-STOA!Q65</f>
        <v>0</v>
      </c>
      <c r="AC65">
        <f t="shared" si="0"/>
        <v>3.1859185091100652</v>
      </c>
      <c r="AD65">
        <f t="shared" si="1"/>
        <v>315.83595974843672</v>
      </c>
      <c r="AE65">
        <f>'IDT-1'!E65</f>
        <v>0</v>
      </c>
      <c r="AF65" s="25"/>
      <c r="AG65">
        <f t="shared" si="2"/>
        <v>315.83595974843672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-30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2.0569984202211691</v>
      </c>
      <c r="F66">
        <f>GT_Spot!S66</f>
        <v>0</v>
      </c>
      <c r="G66">
        <f>PPCL_NG!S66</f>
        <v>45.17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72.958785756629339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3.89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199.89999999999998</v>
      </c>
      <c r="AB66" s="76">
        <f>-STOA!Q66</f>
        <v>0</v>
      </c>
      <c r="AC66">
        <f t="shared" si="0"/>
        <v>3.179158949731772</v>
      </c>
      <c r="AD66">
        <f t="shared" si="1"/>
        <v>307.00412522711866</v>
      </c>
      <c r="AE66">
        <f>'IDT-1'!E66</f>
        <v>0</v>
      </c>
      <c r="AF66" s="25"/>
      <c r="AG66">
        <f t="shared" si="2"/>
        <v>307.00412522711866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-34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2.0569984202211691</v>
      </c>
      <c r="F67">
        <f>GT_Spot!S67</f>
        <v>0</v>
      </c>
      <c r="G67">
        <f>PPCL_NG!S67</f>
        <v>45.17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71.918333661356002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3.89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168.79999999999998</v>
      </c>
      <c r="AB67" s="76">
        <f>-STOA!Q67</f>
        <v>0</v>
      </c>
      <c r="AC67">
        <f t="shared" si="0"/>
        <v>2.9261214675812539</v>
      </c>
      <c r="AD67">
        <f t="shared" si="1"/>
        <v>273.11671061399585</v>
      </c>
      <c r="AE67">
        <f>'IDT-1'!E67</f>
        <v>0</v>
      </c>
      <c r="AF67" s="25"/>
      <c r="AG67">
        <f t="shared" si="2"/>
        <v>273.11671061399585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-36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2.0569984202211691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71.918333661356002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3.89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168.99999999999997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2.9616860984808104</v>
      </c>
      <c r="AD68">
        <f t="shared" ref="AD68:AD98" si="4">SUM(B68:AB68,AI68:AV68)-AC68</f>
        <v>269.28114598309634</v>
      </c>
      <c r="AE68">
        <f>'IDT-1'!E68</f>
        <v>0</v>
      </c>
      <c r="AF68" s="25"/>
      <c r="AG68">
        <f t="shared" ref="AG68:AG98" si="5">SUM(AD68:AF68)</f>
        <v>269.28114598309634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-40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2.0569984202211691</v>
      </c>
      <c r="F69">
        <f>GT_Spot!S69</f>
        <v>0</v>
      </c>
      <c r="G69">
        <f>PPCL_NG!S69</f>
        <v>45.17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71.918333661356002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3.89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169.08999999999997</v>
      </c>
      <c r="AB69" s="76">
        <f>-STOA!Q69</f>
        <v>0</v>
      </c>
      <c r="AC69">
        <f t="shared" si="3"/>
        <v>2.9539709407559211</v>
      </c>
      <c r="AD69">
        <f t="shared" si="4"/>
        <v>270.37886114082119</v>
      </c>
      <c r="AE69">
        <f>'IDT-1'!E69</f>
        <v>0</v>
      </c>
      <c r="AF69" s="25"/>
      <c r="AG69">
        <f t="shared" si="5"/>
        <v>270.37886114082119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-39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2.0569984202211691</v>
      </c>
      <c r="F70">
        <f>GT_Spot!S70</f>
        <v>0</v>
      </c>
      <c r="G70">
        <f>PPCL_NG!S70</f>
        <v>45.17</v>
      </c>
      <c r="H70">
        <f>PPCL_Spot!S70</f>
        <v>0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71.918333661356002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3.89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169.08999999999997</v>
      </c>
      <c r="AB70" s="76">
        <f>-STOA!Q70</f>
        <v>0</v>
      </c>
      <c r="AC70">
        <f t="shared" si="3"/>
        <v>2.9709132562056997</v>
      </c>
      <c r="AD70">
        <f t="shared" si="4"/>
        <v>268.36191882537145</v>
      </c>
      <c r="AE70">
        <f>'IDT-1'!E70</f>
        <v>0</v>
      </c>
      <c r="AF70" s="25"/>
      <c r="AG70">
        <f t="shared" si="5"/>
        <v>268.36191882537145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-41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0.60750000000000004</v>
      </c>
      <c r="E71">
        <f>GT_NG!S71</f>
        <v>2.0569984202211691</v>
      </c>
      <c r="F71">
        <f>GT_Spot!S71</f>
        <v>0</v>
      </c>
      <c r="G71">
        <f>PPCL_NG!S71</f>
        <v>44.28</v>
      </c>
      <c r="H71">
        <f>PPCL_Spot!S71</f>
        <v>0</v>
      </c>
      <c r="I71">
        <f>Bawana_NG!S71</f>
        <v>19.600000000000001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71.918333661356002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3.89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162.01999999999998</v>
      </c>
      <c r="AB71" s="76">
        <f>-STOA!Q71</f>
        <v>0</v>
      </c>
      <c r="AC71">
        <f t="shared" si="3"/>
        <v>2.6245010512843603</v>
      </c>
      <c r="AD71">
        <f t="shared" si="4"/>
        <v>293.74833103029277</v>
      </c>
      <c r="AE71">
        <f>'IDT-1'!E71</f>
        <v>0</v>
      </c>
      <c r="AF71" s="25"/>
      <c r="AG71">
        <f t="shared" si="5"/>
        <v>293.74833103029277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-8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2.0569984202211691</v>
      </c>
      <c r="F72">
        <f>GT_Spot!S72</f>
        <v>0</v>
      </c>
      <c r="G72">
        <f>PPCL_NG!S72</f>
        <v>44.28</v>
      </c>
      <c r="H72">
        <f>PPCL_Spot!S72</f>
        <v>0</v>
      </c>
      <c r="I72">
        <f>Bawana_NG!S72</f>
        <v>19.600000000000001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71.918333661356002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3.89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162.01999999999998</v>
      </c>
      <c r="AB72" s="76">
        <f>-STOA!Q72</f>
        <v>0</v>
      </c>
      <c r="AC72">
        <f t="shared" si="3"/>
        <v>2.71768378625814</v>
      </c>
      <c r="AD72">
        <f t="shared" si="4"/>
        <v>282.65514829531901</v>
      </c>
      <c r="AE72">
        <f>'IDT-1'!E72</f>
        <v>0</v>
      </c>
      <c r="AF72" s="25"/>
      <c r="AG72">
        <f t="shared" si="5"/>
        <v>282.65514829531901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-19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2.0569984202211691</v>
      </c>
      <c r="F73">
        <f>GT_Spot!S73</f>
        <v>0</v>
      </c>
      <c r="G73">
        <f>PPCL_NG!S73</f>
        <v>44.28</v>
      </c>
      <c r="H73">
        <f>PPCL_Spot!S73</f>
        <v>0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71.66118337155666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3.89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162.01999999999998</v>
      </c>
      <c r="AB73" s="76">
        <f>-STOA!Q73</f>
        <v>0</v>
      </c>
      <c r="AC73">
        <f t="shared" si="3"/>
        <v>2.8002353010727159</v>
      </c>
      <c r="AD73">
        <f t="shared" si="4"/>
        <v>272.31544649070509</v>
      </c>
      <c r="AE73">
        <f>'IDT-1'!E73</f>
        <v>0</v>
      </c>
      <c r="AF73" s="25"/>
      <c r="AG73">
        <f t="shared" si="5"/>
        <v>272.31544649070509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-29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2.0569984202211691</v>
      </c>
      <c r="F74">
        <f>GT_Spot!S74</f>
        <v>0</v>
      </c>
      <c r="G74">
        <f>PPCL_NG!S74</f>
        <v>44.28</v>
      </c>
      <c r="H74">
        <f>PPCL_Spot!S74</f>
        <v>0</v>
      </c>
      <c r="I74">
        <f>Bawana_NG!S74</f>
        <v>19.600000000000001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73.752528218480506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3.89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162.01999999999998</v>
      </c>
      <c r="AB74" s="76">
        <f>-STOA!Q74</f>
        <v>0</v>
      </c>
      <c r="AC74">
        <f t="shared" si="3"/>
        <v>2.9363988059353239</v>
      </c>
      <c r="AD74">
        <f t="shared" si="4"/>
        <v>260.27062783276637</v>
      </c>
      <c r="AE74">
        <f>'IDT-1'!E74</f>
        <v>0</v>
      </c>
      <c r="AF74" s="25"/>
      <c r="AG74">
        <f t="shared" si="5"/>
        <v>260.27062783276637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-43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2.0767140600315956</v>
      </c>
      <c r="F75">
        <f>GT_Spot!S75</f>
        <v>0</v>
      </c>
      <c r="G75">
        <f>PPCL_NG!S75</f>
        <v>44.28</v>
      </c>
      <c r="H75">
        <f>PPCL_Spot!S75</f>
        <v>0</v>
      </c>
      <c r="I75">
        <f>Bawana_NG!S75</f>
        <v>19.600000000000001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76.280626829697468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162.01999999999998</v>
      </c>
      <c r="AB75" s="76">
        <f>-STOA!Q75</f>
        <v>0</v>
      </c>
      <c r="AC75">
        <f t="shared" si="3"/>
        <v>3.0521918115172899</v>
      </c>
      <c r="AD75">
        <f t="shared" si="4"/>
        <v>243.81264907821176</v>
      </c>
      <c r="AE75">
        <f>'IDT-1'!E75</f>
        <v>0</v>
      </c>
      <c r="AF75" s="25"/>
      <c r="AG75">
        <f t="shared" si="5"/>
        <v>243.81264907821176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-58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2.0767140600315956</v>
      </c>
      <c r="F76">
        <f>GT_Spot!S76</f>
        <v>0</v>
      </c>
      <c r="G76">
        <f>PPCL_NG!S76</f>
        <v>44.28</v>
      </c>
      <c r="H76">
        <f>PPCL_Spot!S76</f>
        <v>0</v>
      </c>
      <c r="I76">
        <f>Bawana_NG!S76</f>
        <v>19.600000000000001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81.318940090045459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162.01999999999998</v>
      </c>
      <c r="AB76" s="76">
        <f>-STOA!Q76</f>
        <v>0</v>
      </c>
      <c r="AC76">
        <f t="shared" si="3"/>
        <v>3.2469944819522163</v>
      </c>
      <c r="AD76">
        <f t="shared" si="4"/>
        <v>230.65615966812484</v>
      </c>
      <c r="AE76">
        <f>'IDT-1'!E76</f>
        <v>0</v>
      </c>
      <c r="AF76" s="25"/>
      <c r="AG76">
        <f t="shared" si="5"/>
        <v>230.65615966812484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-76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2.0767140600315956</v>
      </c>
      <c r="F77">
        <f>GT_Spot!S77</f>
        <v>0</v>
      </c>
      <c r="G77">
        <f>PPCL_NG!S77</f>
        <v>44.28</v>
      </c>
      <c r="H77">
        <f>PPCL_Spot!S77</f>
        <v>0</v>
      </c>
      <c r="I77">
        <f>Bawana_NG!S77</f>
        <v>19.600000000000001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82.58772781459902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162.01999999999998</v>
      </c>
      <c r="AB77" s="76">
        <f>-STOA!Q77</f>
        <v>0</v>
      </c>
      <c r="AC77">
        <f t="shared" si="3"/>
        <v>3.3338927183624678</v>
      </c>
      <c r="AD77">
        <f t="shared" si="4"/>
        <v>222.83804915626811</v>
      </c>
      <c r="AE77">
        <f>'IDT-1'!E77</f>
        <v>0</v>
      </c>
      <c r="AF77" s="25"/>
      <c r="AG77">
        <f t="shared" si="5"/>
        <v>222.83804915626811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-75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2.0767140600315956</v>
      </c>
      <c r="F78">
        <f>GT_Spot!S78</f>
        <v>0</v>
      </c>
      <c r="G78">
        <f>PPCL_NG!S78</f>
        <v>44.28</v>
      </c>
      <c r="H78">
        <f>PPCL_Spot!S78</f>
        <v>0</v>
      </c>
      <c r="I78">
        <f>Bawana_NG!S78</f>
        <v>19.600000000000001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88.208537163728735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-10</v>
      </c>
      <c r="AA78" s="76">
        <f>STOA!K78</f>
        <v>162.01999999999998</v>
      </c>
      <c r="AB78" s="76">
        <f>-STOA!Q78</f>
        <v>0</v>
      </c>
      <c r="AC78">
        <f t="shared" si="3"/>
        <v>3.4488767786942698</v>
      </c>
      <c r="AD78">
        <f t="shared" si="4"/>
        <v>220.34387444506606</v>
      </c>
      <c r="AE78">
        <f>'IDT-1'!E78</f>
        <v>0</v>
      </c>
      <c r="AF78" s="25"/>
      <c r="AG78">
        <f t="shared" si="5"/>
        <v>220.34387444506606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-83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2.0767140600315956</v>
      </c>
      <c r="F79">
        <f>GT_Spot!S79</f>
        <v>0</v>
      </c>
      <c r="G79">
        <f>PPCL_NG!S79</f>
        <v>45.77</v>
      </c>
      <c r="H79">
        <f>PPCL_Spot!S79</f>
        <v>0</v>
      </c>
      <c r="I79">
        <f>Bawana_NG!S79</f>
        <v>19.600000000000001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88.208537163728735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-17</v>
      </c>
      <c r="AA79" s="76">
        <f>STOA!K79</f>
        <v>162.01999999999998</v>
      </c>
      <c r="AB79" s="76">
        <f>-STOA!Q79</f>
        <v>0</v>
      </c>
      <c r="AC79">
        <f t="shared" si="3"/>
        <v>3.5122197250436038</v>
      </c>
      <c r="AD79">
        <f t="shared" si="4"/>
        <v>215.77053149871674</v>
      </c>
      <c r="AE79">
        <f>'IDT-1'!E79</f>
        <v>0</v>
      </c>
      <c r="AF79" s="25"/>
      <c r="AG79">
        <f t="shared" si="5"/>
        <v>215.77053149871674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-82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2.0767140600315956</v>
      </c>
      <c r="F80">
        <f>GT_Spot!S80</f>
        <v>0</v>
      </c>
      <c r="G80">
        <f>PPCL_NG!S80</f>
        <v>45.77</v>
      </c>
      <c r="H80">
        <f>PPCL_Spot!S80</f>
        <v>0</v>
      </c>
      <c r="I80">
        <f>Bawana_NG!S80</f>
        <v>19.600000000000001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88.208537163728735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-25</v>
      </c>
      <c r="AA80" s="76">
        <f>STOA!K80</f>
        <v>162.01999999999998</v>
      </c>
      <c r="AB80" s="76">
        <f>-STOA!Q80</f>
        <v>0</v>
      </c>
      <c r="AC80">
        <f t="shared" si="3"/>
        <v>3.5630466713929385</v>
      </c>
      <c r="AD80">
        <f t="shared" si="4"/>
        <v>209.7197045523674</v>
      </c>
      <c r="AE80">
        <f>'IDT-1'!E80</f>
        <v>0</v>
      </c>
      <c r="AF80" s="25"/>
      <c r="AG80">
        <f t="shared" si="5"/>
        <v>209.7197045523674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-80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2.0767140600315956</v>
      </c>
      <c r="F81">
        <f>GT_Spot!S81</f>
        <v>0</v>
      </c>
      <c r="G81">
        <f>PPCL_NG!S81</f>
        <v>45.77</v>
      </c>
      <c r="H81">
        <f>PPCL_Spot!S81</f>
        <v>0</v>
      </c>
      <c r="I81">
        <f>Bawana_NG!S81</f>
        <v>19.600000000000001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89.814565560964198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-35</v>
      </c>
      <c r="AA81" s="76">
        <f>STOA!K81</f>
        <v>162.01999999999998</v>
      </c>
      <c r="AB81" s="76">
        <f>-STOA!Q81</f>
        <v>0</v>
      </c>
      <c r="AC81">
        <f t="shared" si="3"/>
        <v>3.6188930985541612</v>
      </c>
      <c r="AD81">
        <f t="shared" si="4"/>
        <v>206.2698865224416</v>
      </c>
      <c r="AE81">
        <f>'IDT-1'!E81</f>
        <v>0</v>
      </c>
      <c r="AF81" s="25"/>
      <c r="AG81">
        <f t="shared" si="5"/>
        <v>206.2698865224416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-75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2.0767140600315956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19.600000000000001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86.799145220024243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-41</v>
      </c>
      <c r="AA82" s="76">
        <f>STOA!K82</f>
        <v>162.01999999999998</v>
      </c>
      <c r="AB82" s="76">
        <f>-STOA!Q82</f>
        <v>0</v>
      </c>
      <c r="AC82">
        <f t="shared" si="3"/>
        <v>3.5935635676902664</v>
      </c>
      <c r="AD82">
        <f t="shared" si="4"/>
        <v>203.27979571236554</v>
      </c>
      <c r="AE82">
        <f>'IDT-1'!E82</f>
        <v>0</v>
      </c>
      <c r="AF82" s="25"/>
      <c r="AG82">
        <f t="shared" si="5"/>
        <v>203.27979571236554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-69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2.0767140600315956</v>
      </c>
      <c r="F83">
        <f>GT_Spot!S83</f>
        <v>0</v>
      </c>
      <c r="G83">
        <f>PPCL_NG!S83</f>
        <v>45.77</v>
      </c>
      <c r="H83">
        <f>PPCL_Spot!S83</f>
        <v>0</v>
      </c>
      <c r="I83">
        <f>Bawana_NG!S83</f>
        <v>19.600000000000001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86.799145220024243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-49</v>
      </c>
      <c r="AA83" s="76">
        <f>STOA!K83</f>
        <v>162.01999999999998</v>
      </c>
      <c r="AB83" s="76">
        <f>-STOA!Q83</f>
        <v>0</v>
      </c>
      <c r="AC83">
        <f t="shared" si="3"/>
        <v>3.6528616717644899</v>
      </c>
      <c r="AD83">
        <f t="shared" si="4"/>
        <v>196.22049760829131</v>
      </c>
      <c r="AE83">
        <f>'IDT-1'!E83</f>
        <v>0</v>
      </c>
      <c r="AF83" s="25"/>
      <c r="AG83">
        <f t="shared" si="5"/>
        <v>196.22049760829131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-68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2.077450980392157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19.600000000000001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86.799145220024243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-55</v>
      </c>
      <c r="AA84" s="76">
        <f>STOA!K84</f>
        <v>162.01999999999998</v>
      </c>
      <c r="AB84" s="76">
        <f>-STOA!Q84</f>
        <v>0</v>
      </c>
      <c r="AC84">
        <f t="shared" si="3"/>
        <v>3.6867524927950743</v>
      </c>
      <c r="AD84">
        <f t="shared" si="4"/>
        <v>192.1873437076213</v>
      </c>
      <c r="AE84">
        <f>'IDT-1'!E84</f>
        <v>0</v>
      </c>
      <c r="AF84" s="25"/>
      <c r="AG84">
        <f t="shared" si="5"/>
        <v>192.1873437076213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-66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2.077450980392157</v>
      </c>
      <c r="F85">
        <f>GT_Spot!S85</f>
        <v>0</v>
      </c>
      <c r="G85">
        <f>PPCL_NG!S85</f>
        <v>45.77</v>
      </c>
      <c r="H85">
        <f>PPCL_Spot!S85</f>
        <v>0</v>
      </c>
      <c r="I85">
        <f>Bawana_NG!S85</f>
        <v>19.600000000000001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88.596529163501586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-61</v>
      </c>
      <c r="AA85" s="76">
        <f>STOA!K85</f>
        <v>162.01999999999998</v>
      </c>
      <c r="AB85" s="76">
        <f>-STOA!Q85</f>
        <v>0</v>
      </c>
      <c r="AC85">
        <f t="shared" si="3"/>
        <v>3.7442063065447297</v>
      </c>
      <c r="AD85">
        <f t="shared" si="4"/>
        <v>188.92727383734902</v>
      </c>
      <c r="AE85">
        <f>'IDT-1'!E85</f>
        <v>0</v>
      </c>
      <c r="AF85" s="25"/>
      <c r="AG85">
        <f t="shared" si="5"/>
        <v>188.92727383734902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-65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2.077450980392157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19.600000000000001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87.627468711841686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-64</v>
      </c>
      <c r="AA86" s="76">
        <f>STOA!K86</f>
        <v>162.01999999999998</v>
      </c>
      <c r="AB86" s="76">
        <f>-STOA!Q86</f>
        <v>0</v>
      </c>
      <c r="AC86">
        <f t="shared" si="3"/>
        <v>3.7614796719254535</v>
      </c>
      <c r="AD86">
        <f t="shared" si="4"/>
        <v>184.94094002030837</v>
      </c>
      <c r="AE86">
        <f>'IDT-1'!E86</f>
        <v>0</v>
      </c>
      <c r="AF86" s="25"/>
      <c r="AG86">
        <f t="shared" si="5"/>
        <v>184.94094002030837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-65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2.077450980392157</v>
      </c>
      <c r="F87">
        <f>GT_Spot!S87</f>
        <v>0</v>
      </c>
      <c r="G87">
        <f>PPCL_NG!S87</f>
        <v>45.77</v>
      </c>
      <c r="H87">
        <f>PPCL_Spot!S87</f>
        <v>0</v>
      </c>
      <c r="I87">
        <f>Bawana_NG!S87</f>
        <v>19.600000000000001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87.627468711841686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-68</v>
      </c>
      <c r="AA87" s="76">
        <f>STOA!K87</f>
        <v>162.01999999999998</v>
      </c>
      <c r="AB87" s="76">
        <f>-STOA!Q87</f>
        <v>0</v>
      </c>
      <c r="AC87">
        <f t="shared" si="3"/>
        <v>3.8123066182747882</v>
      </c>
      <c r="AD87">
        <f t="shared" si="4"/>
        <v>178.89011307395904</v>
      </c>
      <c r="AE87">
        <f>'IDT-1'!E87</f>
        <v>0</v>
      </c>
      <c r="AF87" s="25"/>
      <c r="AG87">
        <f t="shared" si="5"/>
        <v>178.89011307395904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-67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2.077450980392157</v>
      </c>
      <c r="F88">
        <f>GT_Spot!S88</f>
        <v>0</v>
      </c>
      <c r="G88">
        <f>PPCL_NG!S88</f>
        <v>45.77</v>
      </c>
      <c r="H88">
        <f>PPCL_Spot!S88</f>
        <v>0</v>
      </c>
      <c r="I88">
        <f>Bawana_NG!S88</f>
        <v>19.600000000000001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87.627468711841686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-72</v>
      </c>
      <c r="AA88" s="76">
        <f>STOA!K88</f>
        <v>162.01999999999998</v>
      </c>
      <c r="AB88" s="76">
        <f>-STOA!Q88</f>
        <v>0</v>
      </c>
      <c r="AC88">
        <f t="shared" si="3"/>
        <v>3.8461912491743444</v>
      </c>
      <c r="AD88">
        <f t="shared" si="4"/>
        <v>174.85622844305948</v>
      </c>
      <c r="AE88">
        <f>'IDT-1'!E88</f>
        <v>0</v>
      </c>
      <c r="AF88" s="25"/>
      <c r="AG88">
        <f t="shared" si="5"/>
        <v>174.85622844305948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-67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2.077450980392157</v>
      </c>
      <c r="F89">
        <f>GT_Spot!S89</f>
        <v>0</v>
      </c>
      <c r="G89">
        <f>PPCL_NG!S89</f>
        <v>45.77</v>
      </c>
      <c r="H89">
        <f>PPCL_Spot!S89</f>
        <v>0</v>
      </c>
      <c r="I89">
        <f>Bawana_NG!S89</f>
        <v>19.600000000000001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92.851000127576043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-73</v>
      </c>
      <c r="AA89" s="76">
        <f>STOA!K89</f>
        <v>162.01999999999998</v>
      </c>
      <c r="AB89" s="76">
        <f>-STOA!Q89</f>
        <v>0</v>
      </c>
      <c r="AC89">
        <f t="shared" si="3"/>
        <v>3.8815977553416241</v>
      </c>
      <c r="AD89">
        <f t="shared" si="4"/>
        <v>181.04435335262656</v>
      </c>
      <c r="AE89">
        <f>'IDT-1'!E89</f>
        <v>0</v>
      </c>
      <c r="AF89" s="25"/>
      <c r="AG89">
        <f t="shared" si="5"/>
        <v>181.04435335262656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-65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2.077450980392157</v>
      </c>
      <c r="F90">
        <f>GT_Spot!S90</f>
        <v>0</v>
      </c>
      <c r="G90">
        <f>PPCL_NG!S90</f>
        <v>45.77</v>
      </c>
      <c r="H90">
        <f>PPCL_Spot!S90</f>
        <v>0</v>
      </c>
      <c r="I90">
        <f>Bawana_NG!S90</f>
        <v>19.600000000000001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88.340274867743361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-76</v>
      </c>
      <c r="AA90" s="76">
        <f>STOA!K90</f>
        <v>162.01999999999998</v>
      </c>
      <c r="AB90" s="76">
        <f>-STOA!Q90</f>
        <v>0</v>
      </c>
      <c r="AC90">
        <f t="shared" si="3"/>
        <v>3.8521788208839185</v>
      </c>
      <c r="AD90">
        <f t="shared" si="4"/>
        <v>175.56304702725157</v>
      </c>
      <c r="AE90">
        <f>'IDT-1'!E90</f>
        <v>0</v>
      </c>
      <c r="AF90" s="25"/>
      <c r="AG90">
        <f t="shared" si="5"/>
        <v>175.56304702725157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-63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2.077450980392157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19.600000000000001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88.08312457794402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-78</v>
      </c>
      <c r="AA91" s="76">
        <f>STOA!K91</f>
        <v>162.01999999999998</v>
      </c>
      <c r="AB91" s="76">
        <f>-STOA!Q91</f>
        <v>0</v>
      </c>
      <c r="AC91">
        <f t="shared" si="3"/>
        <v>3.8669610738993825</v>
      </c>
      <c r="AD91">
        <f t="shared" si="4"/>
        <v>173.2911144844368</v>
      </c>
      <c r="AE91">
        <f>'IDT-1'!E91</f>
        <v>0</v>
      </c>
      <c r="AF91" s="25"/>
      <c r="AG91">
        <f t="shared" si="5"/>
        <v>173.2911144844368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-63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2.077450980392157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19.600000000000001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88.08312457794402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-79</v>
      </c>
      <c r="AA92" s="76">
        <f>STOA!K92</f>
        <v>162.01999999999998</v>
      </c>
      <c r="AB92" s="76">
        <f>-STOA!Q92</f>
        <v>0</v>
      </c>
      <c r="AC92">
        <f t="shared" si="3"/>
        <v>3.8754322316242718</v>
      </c>
      <c r="AD92">
        <f t="shared" si="4"/>
        <v>172.28264332671191</v>
      </c>
      <c r="AE92">
        <f>'IDT-1'!E92</f>
        <v>0</v>
      </c>
      <c r="AF92" s="25"/>
      <c r="AG92">
        <f t="shared" si="5"/>
        <v>172.28264332671191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-63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2.077450980392157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19.600000000000001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87.056295509823585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-81</v>
      </c>
      <c r="AA93" s="76">
        <f>STOA!K93</f>
        <v>162.01999999999998</v>
      </c>
      <c r="AB93" s="76">
        <f>-STOA!Q93</f>
        <v>0</v>
      </c>
      <c r="AC93">
        <f t="shared" si="3"/>
        <v>3.8583357097271702</v>
      </c>
      <c r="AD93">
        <f t="shared" si="4"/>
        <v>172.27291078048859</v>
      </c>
      <c r="AE93">
        <f>'IDT-1'!E93</f>
        <v>0</v>
      </c>
      <c r="AF93" s="25"/>
      <c r="AG93">
        <f t="shared" si="5"/>
        <v>172.27291078048859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-60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2.077450980392157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19.600000000000001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84.687235058163708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-81</v>
      </c>
      <c r="AA94" s="76">
        <f>STOA!K94</f>
        <v>162.01999999999998</v>
      </c>
      <c r="AB94" s="76">
        <f>-STOA!Q94</f>
        <v>0</v>
      </c>
      <c r="AC94">
        <f t="shared" si="3"/>
        <v>3.8384356019332277</v>
      </c>
      <c r="AD94">
        <f t="shared" si="4"/>
        <v>169.92375043662261</v>
      </c>
      <c r="AE94">
        <f>'IDT-1'!E94</f>
        <v>0</v>
      </c>
      <c r="AF94" s="25"/>
      <c r="AG94">
        <f t="shared" si="5"/>
        <v>169.92375043662261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-60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2.077450980392157</v>
      </c>
      <c r="F95">
        <f>GT_Spot!S95</f>
        <v>0</v>
      </c>
      <c r="G95">
        <f>PPCL_NG!S95</f>
        <v>45.77</v>
      </c>
      <c r="H95">
        <f>PPCL_Spot!S95</f>
        <v>0</v>
      </c>
      <c r="I95">
        <f>Bawana_NG!S95</f>
        <v>19.600000000000001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79.428640960600688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-84</v>
      </c>
      <c r="AA95" s="76">
        <f>STOA!K95</f>
        <v>162.01999999999998</v>
      </c>
      <c r="AB95" s="76">
        <f>-STOA!Q95</f>
        <v>0</v>
      </c>
      <c r="AC95">
        <f t="shared" si="3"/>
        <v>3.7773210960639196</v>
      </c>
      <c r="AD95">
        <f t="shared" si="4"/>
        <v>166.72627084492891</v>
      </c>
      <c r="AE95">
        <f>'IDT-1'!E95</f>
        <v>0</v>
      </c>
      <c r="AF95" s="25"/>
      <c r="AG95">
        <f t="shared" si="5"/>
        <v>166.72627084492891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-55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2.077450980392157</v>
      </c>
      <c r="F96">
        <f>GT_Spot!S96</f>
        <v>0</v>
      </c>
      <c r="G96">
        <f>PPCL_NG!S96</f>
        <v>45.77</v>
      </c>
      <c r="H96">
        <f>PPCL_Spot!S96</f>
        <v>0</v>
      </c>
      <c r="I96">
        <f>Bawana_NG!S96</f>
        <v>19.600000000000001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78.666690688268915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-85</v>
      </c>
      <c r="AA96" s="76">
        <f>STOA!K96</f>
        <v>162.01999999999998</v>
      </c>
      <c r="AB96" s="76">
        <f>-STOA!Q96</f>
        <v>0</v>
      </c>
      <c r="AC96">
        <f t="shared" si="3"/>
        <v>3.7878630292261111</v>
      </c>
      <c r="AD96">
        <f t="shared" si="4"/>
        <v>163.95377863943494</v>
      </c>
      <c r="AE96">
        <f>'IDT-1'!E96</f>
        <v>0</v>
      </c>
      <c r="AF96" s="25"/>
      <c r="AG96">
        <f t="shared" si="5"/>
        <v>163.95377863943494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-56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2.077450980392157</v>
      </c>
      <c r="F97">
        <f>GT_Spot!S97</f>
        <v>0</v>
      </c>
      <c r="G97">
        <f>PPCL_NG!S97</f>
        <v>45.77</v>
      </c>
      <c r="H97">
        <f>PPCL_Spot!S97</f>
        <v>0</v>
      </c>
      <c r="I97">
        <f>Bawana_NG!S97</f>
        <v>19.600000000000001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78.666690688268915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-87</v>
      </c>
      <c r="AA97" s="76">
        <f>STOA!K97</f>
        <v>162.01999999999998</v>
      </c>
      <c r="AB97" s="76">
        <f>-STOA!Q97</f>
        <v>0</v>
      </c>
      <c r="AC97">
        <f t="shared" si="3"/>
        <v>3.7963341869509999</v>
      </c>
      <c r="AD97">
        <f t="shared" si="4"/>
        <v>162.94530748171007</v>
      </c>
      <c r="AE97">
        <f>'IDT-1'!E97</f>
        <v>0</v>
      </c>
      <c r="AF97" s="25"/>
      <c r="AG97">
        <f t="shared" si="5"/>
        <v>162.94530748171007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-55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2.077450980392157</v>
      </c>
      <c r="F98">
        <f>GT_Spot!S98</f>
        <v>0</v>
      </c>
      <c r="G98">
        <f>PPCL_NG!S98</f>
        <v>45.77</v>
      </c>
      <c r="H98">
        <f>PPCL_Spot!S98</f>
        <v>0</v>
      </c>
      <c r="I98">
        <f>Bawana_NG!S98</f>
        <v>19.600000000000001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78.666690688268915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-90</v>
      </c>
      <c r="AA98" s="76">
        <f>STOA!K98</f>
        <v>162.01999999999998</v>
      </c>
      <c r="AB98" s="76">
        <f>-STOA!Q98</f>
        <v>0</v>
      </c>
      <c r="AC98">
        <f t="shared" si="3"/>
        <v>3.813276502400778</v>
      </c>
      <c r="AD98">
        <f t="shared" si="4"/>
        <v>160.92836516626028</v>
      </c>
      <c r="AE98">
        <f>'IDT-1'!E98</f>
        <v>0</v>
      </c>
      <c r="AF98" s="25"/>
      <c r="AG98">
        <f t="shared" si="5"/>
        <v>160.92836516626028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-54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4.9916112928255679E-2</v>
      </c>
      <c r="F99">
        <f t="shared" si="6"/>
        <v>0</v>
      </c>
      <c r="G99">
        <f t="shared" si="6"/>
        <v>1.097306022468993</v>
      </c>
      <c r="H99">
        <f t="shared" si="6"/>
        <v>0</v>
      </c>
      <c r="I99">
        <f t="shared" si="6"/>
        <v>0.47039999999999926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1.7928911170709361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4.0727499999999965E-2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-1.1214999999999999</v>
      </c>
      <c r="AA99" s="76">
        <f t="shared" si="6"/>
        <v>4.2895250000000029</v>
      </c>
      <c r="AB99" s="76">
        <f t="shared" si="6"/>
        <v>0</v>
      </c>
      <c r="AC99">
        <f t="shared" si="6"/>
        <v>8.3205591150764979E-2</v>
      </c>
      <c r="AD99">
        <f t="shared" si="6"/>
        <v>5.5406635363174157</v>
      </c>
      <c r="AE99">
        <f t="shared" si="6"/>
        <v>0</v>
      </c>
      <c r="AG99">
        <f t="shared" si="6"/>
        <v>5.5406635363174157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-1.0102500000000001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45531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10.66</v>
      </c>
      <c r="AB3" s="76">
        <f>-STOA!R3</f>
        <v>0</v>
      </c>
      <c r="AC3">
        <f>SUMIF(B3:AB3,"&gt;0")*$AC$2-SUMIF(B3:AB3,"&lt;0")*($AC$2/(1-$AC$2))+SUMIF(AI3:AR3,"&gt;0")*$AC$2-SUMIF(AI3:AR3,"&lt;0")*($AC$2/(1-$AC$2))</f>
        <v>0.25284000000000001</v>
      </c>
      <c r="AD3">
        <f>SUM(B3:AB3,AI3:AV3)-AC3</f>
        <v>29.847160000000002</v>
      </c>
      <c r="AE3">
        <f>'IDT-1'!D3</f>
        <v>0</v>
      </c>
      <c r="AF3" s="25"/>
      <c r="AG3">
        <f>SUM(AD3:AF3)</f>
        <v>29.847160000000002</v>
      </c>
      <c r="AI3" s="35">
        <f>PXIL!L3</f>
        <v>0</v>
      </c>
      <c r="AJ3" s="35">
        <f>PXIL!R3</f>
        <v>0</v>
      </c>
      <c r="AK3" s="35">
        <f>RTM_IEX!L3</f>
        <v>4.3600000000000003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10.66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0.24880799999999997</v>
      </c>
      <c r="AD4">
        <f t="shared" ref="AD4:AD67" si="1">SUM(B4:AB4,AI4:AV4)-AC4</f>
        <v>29.371192000000001</v>
      </c>
      <c r="AE4">
        <f>'IDT-1'!D4</f>
        <v>0</v>
      </c>
      <c r="AF4" s="25"/>
      <c r="AG4">
        <f t="shared" ref="AG4:AG67" si="2">SUM(AD4:AF4)</f>
        <v>29.371192000000001</v>
      </c>
      <c r="AI4" s="35">
        <f>PXIL!L4</f>
        <v>0</v>
      </c>
      <c r="AJ4" s="35">
        <f>PXIL!R4</f>
        <v>0</v>
      </c>
      <c r="AK4" s="35">
        <f>RTM_IEX!L4</f>
        <v>3.88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10.66</v>
      </c>
      <c r="AB5" s="76">
        <f>-STOA!R5</f>
        <v>0</v>
      </c>
      <c r="AC5">
        <f t="shared" si="0"/>
        <v>0.24712799999999999</v>
      </c>
      <c r="AD5">
        <f t="shared" si="1"/>
        <v>29.172872000000002</v>
      </c>
      <c r="AE5">
        <f>'IDT-1'!D5</f>
        <v>0</v>
      </c>
      <c r="AF5" s="25"/>
      <c r="AG5">
        <f t="shared" si="2"/>
        <v>29.172872000000002</v>
      </c>
      <c r="AI5" s="35">
        <f>PXIL!L5</f>
        <v>0</v>
      </c>
      <c r="AJ5" s="35">
        <f>PXIL!R5</f>
        <v>0</v>
      </c>
      <c r="AK5" s="35">
        <f>RTM_IEX!L5</f>
        <v>3.68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10.66</v>
      </c>
      <c r="AB6" s="76">
        <f>-STOA!R6</f>
        <v>0</v>
      </c>
      <c r="AC6">
        <f t="shared" si="0"/>
        <v>0.24712799999999999</v>
      </c>
      <c r="AD6">
        <f t="shared" si="1"/>
        <v>29.172872000000002</v>
      </c>
      <c r="AE6">
        <f>'IDT-1'!D6</f>
        <v>0</v>
      </c>
      <c r="AF6" s="25"/>
      <c r="AG6">
        <f t="shared" si="2"/>
        <v>29.172872000000002</v>
      </c>
      <c r="AI6" s="35">
        <f>PXIL!L6</f>
        <v>0</v>
      </c>
      <c r="AJ6" s="35">
        <f>PXIL!R6</f>
        <v>0</v>
      </c>
      <c r="AK6" s="35">
        <f>RTM_IEX!L6</f>
        <v>3.68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9.42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10.66</v>
      </c>
      <c r="AB7" s="76">
        <f>-STOA!R7</f>
        <v>0</v>
      </c>
      <c r="AC7">
        <f t="shared" si="0"/>
        <v>0.24779999999999999</v>
      </c>
      <c r="AD7">
        <f t="shared" si="1"/>
        <v>29.252199999999998</v>
      </c>
      <c r="AE7">
        <f>'IDT-1'!D7</f>
        <v>0</v>
      </c>
      <c r="AF7" s="25"/>
      <c r="AG7">
        <f t="shared" si="2"/>
        <v>29.252199999999998</v>
      </c>
      <c r="AI7" s="35">
        <f>PXIL!L7</f>
        <v>0</v>
      </c>
      <c r="AJ7" s="35">
        <f>PXIL!R7</f>
        <v>0</v>
      </c>
      <c r="AK7" s="35">
        <f>RTM_IEX!L7</f>
        <v>3.58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9.42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10.66</v>
      </c>
      <c r="AB8" s="76">
        <f>-STOA!R8</f>
        <v>0</v>
      </c>
      <c r="AC8">
        <f t="shared" si="0"/>
        <v>0.245364</v>
      </c>
      <c r="AD8">
        <f t="shared" si="1"/>
        <v>28.964636000000002</v>
      </c>
      <c r="AE8">
        <f>'IDT-1'!D8</f>
        <v>0</v>
      </c>
      <c r="AF8" s="25"/>
      <c r="AG8">
        <f t="shared" si="2"/>
        <v>28.964636000000002</v>
      </c>
      <c r="AI8" s="35">
        <f>PXIL!L8</f>
        <v>0</v>
      </c>
      <c r="AJ8" s="35">
        <f>PXIL!R8</f>
        <v>0</v>
      </c>
      <c r="AK8" s="35">
        <f>RTM_IEX!L8</f>
        <v>3.29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9.42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10.66</v>
      </c>
      <c r="AB9" s="76">
        <f>-STOA!R9</f>
        <v>0</v>
      </c>
      <c r="AC9">
        <f t="shared" si="0"/>
        <v>0.23074800000000001</v>
      </c>
      <c r="AD9">
        <f t="shared" si="1"/>
        <v>27.239252000000004</v>
      </c>
      <c r="AE9">
        <f>'IDT-1'!D9</f>
        <v>0</v>
      </c>
      <c r="AF9" s="25"/>
      <c r="AG9">
        <f t="shared" si="2"/>
        <v>27.239252000000004</v>
      </c>
      <c r="AI9" s="35">
        <f>PXIL!L9</f>
        <v>0</v>
      </c>
      <c r="AJ9" s="35">
        <f>PXIL!R9</f>
        <v>0</v>
      </c>
      <c r="AK9" s="35">
        <f>RTM_IEX!L9</f>
        <v>1.55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9.42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10.66</v>
      </c>
      <c r="AB10" s="76">
        <f>-STOA!R10</f>
        <v>0</v>
      </c>
      <c r="AC10">
        <f t="shared" si="0"/>
        <v>0.229908</v>
      </c>
      <c r="AD10">
        <f t="shared" si="1"/>
        <v>27.140092000000003</v>
      </c>
      <c r="AE10">
        <f>'IDT-1'!D10</f>
        <v>0</v>
      </c>
      <c r="AF10" s="25"/>
      <c r="AG10">
        <f t="shared" si="2"/>
        <v>27.140092000000003</v>
      </c>
      <c r="AI10" s="35">
        <f>PXIL!L10</f>
        <v>0</v>
      </c>
      <c r="AJ10" s="35">
        <f>PXIL!R10</f>
        <v>0</v>
      </c>
      <c r="AK10" s="35">
        <f>RTM_IEX!L10</f>
        <v>1.45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9.42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10.66</v>
      </c>
      <c r="AB11" s="76">
        <f>-STOA!R11</f>
        <v>0</v>
      </c>
      <c r="AC11">
        <f t="shared" si="0"/>
        <v>0.22831200000000001</v>
      </c>
      <c r="AD11">
        <f t="shared" si="1"/>
        <v>26.951688000000004</v>
      </c>
      <c r="AE11">
        <f>'IDT-1'!D11</f>
        <v>0</v>
      </c>
      <c r="AF11" s="25"/>
      <c r="AG11">
        <f t="shared" si="2"/>
        <v>26.951688000000004</v>
      </c>
      <c r="AI11" s="35">
        <f>PXIL!L11</f>
        <v>0</v>
      </c>
      <c r="AJ11" s="35">
        <f>PXIL!R11</f>
        <v>0</v>
      </c>
      <c r="AK11" s="35">
        <f>RTM_IEX!L11</f>
        <v>1.26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9.42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10.66</v>
      </c>
      <c r="AB12" s="76">
        <f>-STOA!R12</f>
        <v>0</v>
      </c>
      <c r="AC12">
        <f t="shared" si="0"/>
        <v>0.22831200000000001</v>
      </c>
      <c r="AD12">
        <f t="shared" si="1"/>
        <v>26.951688000000004</v>
      </c>
      <c r="AE12">
        <f>'IDT-1'!D12</f>
        <v>0</v>
      </c>
      <c r="AF12" s="25"/>
      <c r="AG12">
        <f t="shared" si="2"/>
        <v>26.951688000000004</v>
      </c>
      <c r="AI12" s="35">
        <f>PXIL!L12</f>
        <v>0</v>
      </c>
      <c r="AJ12" s="35">
        <f>PXIL!R12</f>
        <v>0</v>
      </c>
      <c r="AK12" s="35">
        <f>RTM_IEX!L12</f>
        <v>1.26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9.42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10.66</v>
      </c>
      <c r="AB13" s="76">
        <f>-STOA!R13</f>
        <v>0</v>
      </c>
      <c r="AC13">
        <f t="shared" si="0"/>
        <v>0.22747200000000001</v>
      </c>
      <c r="AD13">
        <f t="shared" si="1"/>
        <v>26.852528000000003</v>
      </c>
      <c r="AE13">
        <f>'IDT-1'!D13</f>
        <v>0</v>
      </c>
      <c r="AF13" s="25"/>
      <c r="AG13">
        <f t="shared" si="2"/>
        <v>26.852528000000003</v>
      </c>
      <c r="AI13" s="35">
        <f>PXIL!L13</f>
        <v>0</v>
      </c>
      <c r="AJ13" s="35">
        <f>PXIL!R13</f>
        <v>0</v>
      </c>
      <c r="AK13" s="35">
        <f>RTM_IEX!L13</f>
        <v>1.1599999999999999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9.42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10.66</v>
      </c>
      <c r="AB14" s="76">
        <f>-STOA!R14</f>
        <v>0</v>
      </c>
      <c r="AC14">
        <f t="shared" si="0"/>
        <v>0.22587599999999999</v>
      </c>
      <c r="AD14">
        <f t="shared" si="1"/>
        <v>26.664124000000001</v>
      </c>
      <c r="AE14">
        <f>'IDT-1'!D14</f>
        <v>0</v>
      </c>
      <c r="AF14" s="25"/>
      <c r="AG14">
        <f t="shared" si="2"/>
        <v>26.664124000000001</v>
      </c>
      <c r="AI14" s="35">
        <f>PXIL!L14</f>
        <v>0</v>
      </c>
      <c r="AJ14" s="35">
        <f>PXIL!R14</f>
        <v>0</v>
      </c>
      <c r="AK14" s="35">
        <f>RTM_IEX!L14</f>
        <v>0.97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9.42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10.66</v>
      </c>
      <c r="AB15" s="76">
        <f>-STOA!R15</f>
        <v>0</v>
      </c>
      <c r="AC15">
        <f t="shared" si="0"/>
        <v>0.22428000000000001</v>
      </c>
      <c r="AD15">
        <f t="shared" si="1"/>
        <v>26.475720000000003</v>
      </c>
      <c r="AE15">
        <f>'IDT-1'!D15</f>
        <v>0</v>
      </c>
      <c r="AF15" s="25"/>
      <c r="AG15">
        <f t="shared" si="2"/>
        <v>26.475720000000003</v>
      </c>
      <c r="AI15" s="35">
        <f>PXIL!L15</f>
        <v>0</v>
      </c>
      <c r="AJ15" s="35">
        <f>PXIL!R15</f>
        <v>0</v>
      </c>
      <c r="AK15" s="35">
        <f>RTM_IEX!L15</f>
        <v>0.78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9.42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10.66</v>
      </c>
      <c r="AB16" s="76">
        <f>-STOA!R16</f>
        <v>0</v>
      </c>
      <c r="AC16">
        <f t="shared" si="0"/>
        <v>0.22344</v>
      </c>
      <c r="AD16">
        <f t="shared" si="1"/>
        <v>26.376560000000001</v>
      </c>
      <c r="AE16">
        <f>'IDT-1'!D16</f>
        <v>0</v>
      </c>
      <c r="AF16" s="25"/>
      <c r="AG16">
        <f t="shared" si="2"/>
        <v>26.376560000000001</v>
      </c>
      <c r="AI16" s="35">
        <f>PXIL!L16</f>
        <v>0</v>
      </c>
      <c r="AJ16" s="35">
        <f>PXIL!R16</f>
        <v>0</v>
      </c>
      <c r="AK16" s="35">
        <f>RTM_IEX!L16</f>
        <v>0.68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9.42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10.66</v>
      </c>
      <c r="AB17" s="76">
        <f>-STOA!R17</f>
        <v>0</v>
      </c>
      <c r="AC17">
        <f t="shared" si="0"/>
        <v>0.22259999999999999</v>
      </c>
      <c r="AD17">
        <f t="shared" si="1"/>
        <v>26.2774</v>
      </c>
      <c r="AE17">
        <f>'IDT-1'!D17</f>
        <v>0</v>
      </c>
      <c r="AF17" s="25"/>
      <c r="AG17">
        <f t="shared" si="2"/>
        <v>26.2774</v>
      </c>
      <c r="AI17" s="35">
        <f>PXIL!L17</f>
        <v>0</v>
      </c>
      <c r="AJ17" s="35">
        <f>PXIL!R17</f>
        <v>0</v>
      </c>
      <c r="AK17" s="35">
        <f>RTM_IEX!L17</f>
        <v>0.57999999999999996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9.42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10.66</v>
      </c>
      <c r="AB18" s="76">
        <f>-STOA!R18</f>
        <v>0</v>
      </c>
      <c r="AC18">
        <f t="shared" si="0"/>
        <v>0.22176000000000001</v>
      </c>
      <c r="AD18">
        <f t="shared" si="1"/>
        <v>26.178240000000002</v>
      </c>
      <c r="AE18">
        <f>'IDT-1'!D18</f>
        <v>0</v>
      </c>
      <c r="AF18" s="25"/>
      <c r="AG18">
        <f t="shared" si="2"/>
        <v>26.178240000000002</v>
      </c>
      <c r="AI18" s="35">
        <f>PXIL!L18</f>
        <v>0</v>
      </c>
      <c r="AJ18" s="35">
        <f>PXIL!R18</f>
        <v>0</v>
      </c>
      <c r="AK18" s="35">
        <f>RTM_IEX!L18</f>
        <v>0.48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9.42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10.66</v>
      </c>
      <c r="AB19" s="76">
        <f>-STOA!R19</f>
        <v>0</v>
      </c>
      <c r="AC19">
        <f t="shared" si="0"/>
        <v>0.22176000000000001</v>
      </c>
      <c r="AD19">
        <f t="shared" si="1"/>
        <v>26.178240000000002</v>
      </c>
      <c r="AE19">
        <f>'IDT-1'!D19</f>
        <v>0</v>
      </c>
      <c r="AF19" s="25"/>
      <c r="AG19">
        <f t="shared" si="2"/>
        <v>26.178240000000002</v>
      </c>
      <c r="AI19" s="35">
        <f>PXIL!L19</f>
        <v>0</v>
      </c>
      <c r="AJ19" s="35">
        <f>PXIL!R19</f>
        <v>0</v>
      </c>
      <c r="AK19" s="35">
        <f>RTM_IEX!L19</f>
        <v>0.48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9.42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10.66</v>
      </c>
      <c r="AB20" s="76">
        <f>-STOA!R20</f>
        <v>0</v>
      </c>
      <c r="AC20">
        <f t="shared" si="0"/>
        <v>0.22100400000000001</v>
      </c>
      <c r="AD20">
        <f t="shared" si="1"/>
        <v>26.088996000000002</v>
      </c>
      <c r="AE20">
        <f>'IDT-1'!D20</f>
        <v>0</v>
      </c>
      <c r="AF20" s="25"/>
      <c r="AG20">
        <f t="shared" si="2"/>
        <v>26.088996000000002</v>
      </c>
      <c r="AI20" s="35">
        <f>PXIL!L20</f>
        <v>0</v>
      </c>
      <c r="AJ20" s="35">
        <f>PXIL!R20</f>
        <v>0</v>
      </c>
      <c r="AK20" s="35">
        <f>RTM_IEX!L20</f>
        <v>0.39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9.42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10.66</v>
      </c>
      <c r="AB21" s="76">
        <f>-STOA!R21</f>
        <v>0</v>
      </c>
      <c r="AC21">
        <f t="shared" si="0"/>
        <v>0.22259999999999999</v>
      </c>
      <c r="AD21">
        <f t="shared" si="1"/>
        <v>26.2774</v>
      </c>
      <c r="AE21">
        <f>'IDT-1'!D21</f>
        <v>0</v>
      </c>
      <c r="AF21" s="25"/>
      <c r="AG21">
        <f t="shared" si="2"/>
        <v>26.2774</v>
      </c>
      <c r="AI21" s="35">
        <f>PXIL!L21</f>
        <v>0</v>
      </c>
      <c r="AJ21" s="35">
        <f>PXIL!R21</f>
        <v>0</v>
      </c>
      <c r="AK21" s="35">
        <f>RTM_IEX!L21</f>
        <v>0.57999999999999996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9.42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10.66</v>
      </c>
      <c r="AB22" s="76">
        <f>-STOA!R22</f>
        <v>0</v>
      </c>
      <c r="AC22">
        <f t="shared" si="0"/>
        <v>0.22503600000000001</v>
      </c>
      <c r="AD22">
        <f t="shared" si="1"/>
        <v>26.564964000000003</v>
      </c>
      <c r="AE22">
        <f>'IDT-1'!D22</f>
        <v>0</v>
      </c>
      <c r="AF22" s="25"/>
      <c r="AG22">
        <f t="shared" si="2"/>
        <v>26.564964000000003</v>
      </c>
      <c r="AI22" s="35">
        <f>PXIL!L22</f>
        <v>0</v>
      </c>
      <c r="AJ22" s="35">
        <f>PXIL!R22</f>
        <v>0</v>
      </c>
      <c r="AK22" s="35">
        <f>RTM_IEX!L22</f>
        <v>0.87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9.3606078316773811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10.66</v>
      </c>
      <c r="AB23" s="76">
        <f>-STOA!R23</f>
        <v>0</v>
      </c>
      <c r="AC23">
        <f t="shared" si="0"/>
        <v>0.22865310578608997</v>
      </c>
      <c r="AD23">
        <f t="shared" si="1"/>
        <v>26.99195472589129</v>
      </c>
      <c r="AE23">
        <f>'IDT-1'!D23</f>
        <v>0</v>
      </c>
      <c r="AF23" s="25"/>
      <c r="AG23">
        <f t="shared" si="2"/>
        <v>26.99195472589129</v>
      </c>
      <c r="AI23" s="35">
        <f>PXIL!L23</f>
        <v>0</v>
      </c>
      <c r="AJ23" s="35">
        <f>PXIL!R23</f>
        <v>0</v>
      </c>
      <c r="AK23" s="35">
        <f>RTM_IEX!L23</f>
        <v>1.36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9.3606078316773811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10.66</v>
      </c>
      <c r="AB24" s="76">
        <f>-STOA!R24</f>
        <v>0</v>
      </c>
      <c r="AC24">
        <f t="shared" si="0"/>
        <v>0.23596110578608998</v>
      </c>
      <c r="AD24">
        <f t="shared" si="1"/>
        <v>27.854646725891293</v>
      </c>
      <c r="AE24">
        <f>'IDT-1'!D24</f>
        <v>0</v>
      </c>
      <c r="AF24" s="25"/>
      <c r="AG24">
        <f t="shared" si="2"/>
        <v>27.854646725891293</v>
      </c>
      <c r="AI24" s="35">
        <f>PXIL!L24</f>
        <v>0</v>
      </c>
      <c r="AJ24" s="35">
        <f>PXIL!R24</f>
        <v>0</v>
      </c>
      <c r="AK24" s="35">
        <f>RTM_IEX!L24</f>
        <v>2.23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9.3606078316773811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10.66</v>
      </c>
      <c r="AB25" s="76">
        <f>-STOA!R25</f>
        <v>0</v>
      </c>
      <c r="AC25">
        <f t="shared" si="0"/>
        <v>0.24167310578608997</v>
      </c>
      <c r="AD25">
        <f t="shared" si="1"/>
        <v>28.52893472589129</v>
      </c>
      <c r="AE25">
        <f>'IDT-1'!D25</f>
        <v>0</v>
      </c>
      <c r="AF25" s="25"/>
      <c r="AG25">
        <f t="shared" si="2"/>
        <v>28.52893472589129</v>
      </c>
      <c r="AI25" s="35">
        <f>PXIL!L25</f>
        <v>0</v>
      </c>
      <c r="AJ25" s="35">
        <f>PXIL!R25</f>
        <v>0</v>
      </c>
      <c r="AK25" s="35">
        <f>RTM_IEX!L25</f>
        <v>2.91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9.3606078316773811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10.66</v>
      </c>
      <c r="AB26" s="76">
        <f>-STOA!R26</f>
        <v>0</v>
      </c>
      <c r="AC26">
        <f t="shared" si="0"/>
        <v>0.24730110578608996</v>
      </c>
      <c r="AD26">
        <f t="shared" si="1"/>
        <v>29.193306725891293</v>
      </c>
      <c r="AE26">
        <f>'IDT-1'!D26</f>
        <v>0</v>
      </c>
      <c r="AF26" s="25"/>
      <c r="AG26">
        <f t="shared" si="2"/>
        <v>29.193306725891293</v>
      </c>
      <c r="AI26" s="35">
        <f>PXIL!L26</f>
        <v>0</v>
      </c>
      <c r="AJ26" s="35">
        <f>PXIL!R26</f>
        <v>0</v>
      </c>
      <c r="AK26" s="35">
        <f>RTM_IEX!L26</f>
        <v>3.58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9.3606078316773811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10.66</v>
      </c>
      <c r="AB27" s="76">
        <f>-STOA!R27</f>
        <v>0</v>
      </c>
      <c r="AC27">
        <f t="shared" si="0"/>
        <v>0.25057710578608999</v>
      </c>
      <c r="AD27">
        <f t="shared" si="1"/>
        <v>29.580030725891291</v>
      </c>
      <c r="AE27">
        <f>'IDT-1'!D27</f>
        <v>0</v>
      </c>
      <c r="AF27" s="25"/>
      <c r="AG27">
        <f t="shared" si="2"/>
        <v>29.580030725891291</v>
      </c>
      <c r="AI27" s="35">
        <f>PXIL!L27</f>
        <v>0</v>
      </c>
      <c r="AJ27" s="35">
        <f>PXIL!R27</f>
        <v>0</v>
      </c>
      <c r="AK27" s="35">
        <f>RTM_IEX!L27</f>
        <v>3.97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9.3606078316773811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10.66</v>
      </c>
      <c r="AB28" s="76">
        <f>-STOA!R28</f>
        <v>0</v>
      </c>
      <c r="AC28">
        <f t="shared" si="0"/>
        <v>0.25301310578608999</v>
      </c>
      <c r="AD28">
        <f t="shared" si="1"/>
        <v>29.867594725891294</v>
      </c>
      <c r="AE28">
        <f>'IDT-1'!D28</f>
        <v>0</v>
      </c>
      <c r="AF28" s="25"/>
      <c r="AG28">
        <f t="shared" si="2"/>
        <v>29.867594725891294</v>
      </c>
      <c r="AI28" s="35">
        <f>PXIL!L28</f>
        <v>0</v>
      </c>
      <c r="AJ28" s="35">
        <f>PXIL!R28</f>
        <v>0</v>
      </c>
      <c r="AK28" s="35">
        <f>RTM_IEX!L28</f>
        <v>4.26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9.3606078316773811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10.66</v>
      </c>
      <c r="AB29" s="76">
        <f>-STOA!R29</f>
        <v>0</v>
      </c>
      <c r="AC29">
        <f t="shared" si="0"/>
        <v>0.25628910578608999</v>
      </c>
      <c r="AD29">
        <f t="shared" si="1"/>
        <v>30.254318725891292</v>
      </c>
      <c r="AE29">
        <f>'IDT-1'!D29</f>
        <v>0</v>
      </c>
      <c r="AF29" s="25"/>
      <c r="AG29">
        <f t="shared" si="2"/>
        <v>30.254318725891292</v>
      </c>
      <c r="AI29" s="35">
        <f>PXIL!L29</f>
        <v>0</v>
      </c>
      <c r="AJ29" s="35">
        <f>PXIL!R29</f>
        <v>0</v>
      </c>
      <c r="AK29" s="35">
        <f>RTM_IEX!L29</f>
        <v>4.6500000000000004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9.3606078316773811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10.82</v>
      </c>
      <c r="AB30" s="76">
        <f>-STOA!R30</f>
        <v>0</v>
      </c>
      <c r="AC30">
        <f t="shared" si="0"/>
        <v>0.26006910578608999</v>
      </c>
      <c r="AD30">
        <f t="shared" si="1"/>
        <v>30.700538725891292</v>
      </c>
      <c r="AE30">
        <f>'IDT-1'!D30</f>
        <v>0</v>
      </c>
      <c r="AF30" s="25"/>
      <c r="AG30">
        <f t="shared" si="2"/>
        <v>30.700538725891292</v>
      </c>
      <c r="AI30" s="35">
        <f>PXIL!L30</f>
        <v>0</v>
      </c>
      <c r="AJ30" s="35">
        <f>PXIL!R30</f>
        <v>0</v>
      </c>
      <c r="AK30" s="35">
        <f>RTM_IEX!L30</f>
        <v>4.9400000000000004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11.25</v>
      </c>
      <c r="AB31" s="76">
        <f>-STOA!R31</f>
        <v>0</v>
      </c>
      <c r="AC31">
        <f t="shared" si="0"/>
        <v>0.26510400000000001</v>
      </c>
      <c r="AD31">
        <f t="shared" si="1"/>
        <v>31.294895999999998</v>
      </c>
      <c r="AE31">
        <f>'IDT-1'!D31</f>
        <v>0</v>
      </c>
      <c r="AF31" s="25"/>
      <c r="AG31">
        <f t="shared" si="2"/>
        <v>31.294895999999998</v>
      </c>
      <c r="AI31" s="35">
        <f>PXIL!L31</f>
        <v>0</v>
      </c>
      <c r="AJ31" s="35">
        <f>PXIL!R31</f>
        <v>0</v>
      </c>
      <c r="AK31" s="35">
        <f>RTM_IEX!L31</f>
        <v>5.23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11.540000000000001</v>
      </c>
      <c r="AB32" s="76">
        <f>-STOA!R32</f>
        <v>0</v>
      </c>
      <c r="AC32">
        <f t="shared" si="0"/>
        <v>0.270816</v>
      </c>
      <c r="AD32">
        <f t="shared" si="1"/>
        <v>31.969184000000002</v>
      </c>
      <c r="AE32">
        <f>'IDT-1'!D32</f>
        <v>0</v>
      </c>
      <c r="AF32" s="25"/>
      <c r="AG32">
        <f t="shared" si="2"/>
        <v>31.969184000000002</v>
      </c>
      <c r="AI32" s="35">
        <f>PXIL!L32</f>
        <v>0</v>
      </c>
      <c r="AJ32" s="35">
        <f>PXIL!R32</f>
        <v>0</v>
      </c>
      <c r="AK32" s="35">
        <f>RTM_IEX!L32</f>
        <v>5.62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11.540000000000001</v>
      </c>
      <c r="AB33" s="76">
        <f>-STOA!R33</f>
        <v>0</v>
      </c>
      <c r="AC33">
        <f t="shared" si="0"/>
        <v>0.28139999999999998</v>
      </c>
      <c r="AD33">
        <f t="shared" si="1"/>
        <v>33.218600000000002</v>
      </c>
      <c r="AE33">
        <f>'IDT-1'!D33</f>
        <v>0</v>
      </c>
      <c r="AF33" s="25"/>
      <c r="AG33">
        <f t="shared" si="2"/>
        <v>33.218600000000002</v>
      </c>
      <c r="AI33" s="35">
        <f>PXIL!L33</f>
        <v>0</v>
      </c>
      <c r="AJ33" s="35">
        <f>PXIL!R33</f>
        <v>0</v>
      </c>
      <c r="AK33" s="35">
        <f>RTM_IEX!L33</f>
        <v>6.88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12.21</v>
      </c>
      <c r="AB34" s="76">
        <f>-STOA!R34</f>
        <v>0</v>
      </c>
      <c r="AC34">
        <f t="shared" si="0"/>
        <v>0.28946399999999994</v>
      </c>
      <c r="AD34">
        <f t="shared" si="1"/>
        <v>34.170535999999998</v>
      </c>
      <c r="AE34">
        <f>'IDT-1'!D34</f>
        <v>0</v>
      </c>
      <c r="AF34" s="25"/>
      <c r="AG34">
        <f t="shared" si="2"/>
        <v>34.170535999999998</v>
      </c>
      <c r="AI34" s="35">
        <f>PXIL!L34</f>
        <v>0</v>
      </c>
      <c r="AJ34" s="35">
        <f>PXIL!R34</f>
        <v>0</v>
      </c>
      <c r="AK34" s="35">
        <f>RTM_IEX!L34</f>
        <v>7.17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12.66</v>
      </c>
      <c r="AB35" s="76">
        <f>-STOA!R35</f>
        <v>0</v>
      </c>
      <c r="AC35">
        <f t="shared" si="0"/>
        <v>0.30139199999999999</v>
      </c>
      <c r="AD35">
        <f t="shared" si="1"/>
        <v>35.578608000000003</v>
      </c>
      <c r="AE35">
        <f>'IDT-1'!D35</f>
        <v>0</v>
      </c>
      <c r="AF35" s="25"/>
      <c r="AG35">
        <f t="shared" si="2"/>
        <v>35.578608000000003</v>
      </c>
      <c r="AI35" s="35">
        <f>PXIL!L35</f>
        <v>0</v>
      </c>
      <c r="AJ35" s="35">
        <f>PXIL!R35</f>
        <v>0</v>
      </c>
      <c r="AK35" s="35">
        <f>RTM_IEX!L35</f>
        <v>8.14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12.88</v>
      </c>
      <c r="AB36" s="76">
        <f>-STOA!R36</f>
        <v>0</v>
      </c>
      <c r="AC36">
        <f t="shared" si="0"/>
        <v>0.314664</v>
      </c>
      <c r="AD36">
        <f t="shared" si="1"/>
        <v>37.145336</v>
      </c>
      <c r="AE36">
        <f>'IDT-1'!D36</f>
        <v>0</v>
      </c>
      <c r="AF36" s="25"/>
      <c r="AG36">
        <f t="shared" si="2"/>
        <v>37.145336</v>
      </c>
      <c r="AI36" s="35">
        <f>PXIL!L36</f>
        <v>0</v>
      </c>
      <c r="AJ36" s="35">
        <f>PXIL!R36</f>
        <v>0</v>
      </c>
      <c r="AK36" s="35">
        <f>RTM_IEX!L36</f>
        <v>9.5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13.45</v>
      </c>
      <c r="AB37" s="76">
        <f>-STOA!R37</f>
        <v>0</v>
      </c>
      <c r="AC37">
        <f t="shared" si="0"/>
        <v>0.32264399999999999</v>
      </c>
      <c r="AD37">
        <f t="shared" si="1"/>
        <v>38.087356000000007</v>
      </c>
      <c r="AE37">
        <f>'IDT-1'!D37</f>
        <v>0</v>
      </c>
      <c r="AF37" s="25"/>
      <c r="AG37">
        <f t="shared" si="2"/>
        <v>38.087356000000007</v>
      </c>
      <c r="AI37" s="35">
        <f>PXIL!L37</f>
        <v>0</v>
      </c>
      <c r="AJ37" s="35">
        <f>PXIL!R37</f>
        <v>0</v>
      </c>
      <c r="AK37" s="35">
        <f>RTM_IEX!L37</f>
        <v>9.8800000000000008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13</v>
      </c>
      <c r="AB38" s="76">
        <f>-STOA!R38</f>
        <v>0</v>
      </c>
      <c r="AC38">
        <f t="shared" si="0"/>
        <v>0.33028799999999997</v>
      </c>
      <c r="AD38">
        <f t="shared" si="1"/>
        <v>38.989711999999997</v>
      </c>
      <c r="AE38">
        <f>'IDT-1'!D38</f>
        <v>0</v>
      </c>
      <c r="AF38" s="25"/>
      <c r="AG38">
        <f t="shared" si="2"/>
        <v>38.989711999999997</v>
      </c>
      <c r="AI38" s="35">
        <f>PXIL!L38</f>
        <v>0</v>
      </c>
      <c r="AJ38" s="35">
        <f>PXIL!R38</f>
        <v>0</v>
      </c>
      <c r="AK38" s="35">
        <f>RTM_IEX!L38</f>
        <v>11.24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12.77</v>
      </c>
      <c r="AB39" s="76">
        <f>-STOA!R39</f>
        <v>0</v>
      </c>
      <c r="AC39">
        <f t="shared" si="0"/>
        <v>0.33406800000000003</v>
      </c>
      <c r="AD39">
        <f t="shared" si="1"/>
        <v>39.435932000000001</v>
      </c>
      <c r="AE39">
        <f>'IDT-1'!D39</f>
        <v>0</v>
      </c>
      <c r="AF39" s="25"/>
      <c r="AG39">
        <f t="shared" si="2"/>
        <v>39.435932000000001</v>
      </c>
      <c r="AI39" s="35">
        <f>PXIL!L39</f>
        <v>0</v>
      </c>
      <c r="AJ39" s="35">
        <f>PXIL!R39</f>
        <v>0</v>
      </c>
      <c r="AK39" s="35">
        <f>RTM_IEX!L39</f>
        <v>11.92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12.7</v>
      </c>
      <c r="AB40" s="76">
        <f>-STOA!R40</f>
        <v>0</v>
      </c>
      <c r="AC40">
        <f t="shared" si="0"/>
        <v>0.34078799999999998</v>
      </c>
      <c r="AD40">
        <f t="shared" si="1"/>
        <v>40.229211999999997</v>
      </c>
      <c r="AE40">
        <f>'IDT-1'!D40</f>
        <v>0</v>
      </c>
      <c r="AF40" s="25"/>
      <c r="AG40">
        <f t="shared" si="2"/>
        <v>40.229211999999997</v>
      </c>
      <c r="AI40" s="35">
        <f>PXIL!L40</f>
        <v>0</v>
      </c>
      <c r="AJ40" s="35">
        <f>PXIL!R40</f>
        <v>0</v>
      </c>
      <c r="AK40" s="35">
        <f>RTM_IEX!L40</f>
        <v>12.79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13.72</v>
      </c>
      <c r="AB41" s="76">
        <f>-STOA!R41</f>
        <v>0</v>
      </c>
      <c r="AC41">
        <f t="shared" si="0"/>
        <v>0.342804</v>
      </c>
      <c r="AD41">
        <f t="shared" si="1"/>
        <v>40.467196000000001</v>
      </c>
      <c r="AE41">
        <f>'IDT-1'!D41</f>
        <v>0</v>
      </c>
      <c r="AF41" s="25"/>
      <c r="AG41">
        <f t="shared" si="2"/>
        <v>40.467196000000001</v>
      </c>
      <c r="AI41" s="35">
        <f>PXIL!L41</f>
        <v>0</v>
      </c>
      <c r="AJ41" s="35">
        <f>PXIL!R41</f>
        <v>0</v>
      </c>
      <c r="AK41" s="35">
        <f>RTM_IEX!L41</f>
        <v>12.01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14.14</v>
      </c>
      <c r="AB42" s="76">
        <f>-STOA!R42</f>
        <v>0</v>
      </c>
      <c r="AC42">
        <f t="shared" si="0"/>
        <v>0.34314</v>
      </c>
      <c r="AD42">
        <f t="shared" si="1"/>
        <v>40.506860000000003</v>
      </c>
      <c r="AE42">
        <f>'IDT-1'!D42</f>
        <v>0</v>
      </c>
      <c r="AF42" s="25"/>
      <c r="AG42">
        <f t="shared" si="2"/>
        <v>40.506860000000003</v>
      </c>
      <c r="AI42" s="35">
        <f>PXIL!L42</f>
        <v>0</v>
      </c>
      <c r="AJ42" s="35">
        <f>PXIL!R42</f>
        <v>0</v>
      </c>
      <c r="AK42" s="35">
        <f>RTM_IEX!L42</f>
        <v>11.63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14.64</v>
      </c>
      <c r="AB43" s="76">
        <f>-STOA!R43</f>
        <v>0</v>
      </c>
      <c r="AC43">
        <f t="shared" si="0"/>
        <v>0.34406399999999998</v>
      </c>
      <c r="AD43">
        <f t="shared" si="1"/>
        <v>40.615935999999998</v>
      </c>
      <c r="AE43">
        <f>'IDT-1'!D43</f>
        <v>0</v>
      </c>
      <c r="AF43" s="25"/>
      <c r="AG43">
        <f t="shared" si="2"/>
        <v>40.615935999999998</v>
      </c>
      <c r="AI43" s="35">
        <f>PXIL!L43</f>
        <v>0</v>
      </c>
      <c r="AJ43" s="35">
        <f>PXIL!R43</f>
        <v>0</v>
      </c>
      <c r="AK43" s="35">
        <f>RTM_IEX!L43</f>
        <v>11.24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16.57</v>
      </c>
      <c r="AB44" s="76">
        <f>-STOA!R44</f>
        <v>0</v>
      </c>
      <c r="AC44">
        <f t="shared" si="0"/>
        <v>0.34238399999999997</v>
      </c>
      <c r="AD44">
        <f t="shared" si="1"/>
        <v>40.417615999999995</v>
      </c>
      <c r="AE44">
        <f>'IDT-1'!D44</f>
        <v>0</v>
      </c>
      <c r="AF44" s="25"/>
      <c r="AG44">
        <f t="shared" si="2"/>
        <v>40.417615999999995</v>
      </c>
      <c r="AI44" s="35">
        <f>PXIL!L44</f>
        <v>0</v>
      </c>
      <c r="AJ44" s="35">
        <f>PXIL!R44</f>
        <v>0</v>
      </c>
      <c r="AK44" s="35">
        <f>RTM_IEX!L44</f>
        <v>9.11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15.45</v>
      </c>
      <c r="AB45" s="76">
        <f>-STOA!R45</f>
        <v>0</v>
      </c>
      <c r="AC45">
        <f t="shared" si="0"/>
        <v>0.34112399999999998</v>
      </c>
      <c r="AD45">
        <f t="shared" si="1"/>
        <v>40.268875999999999</v>
      </c>
      <c r="AE45">
        <f>'IDT-1'!D45</f>
        <v>0</v>
      </c>
      <c r="AF45" s="25"/>
      <c r="AG45">
        <f t="shared" si="2"/>
        <v>40.268875999999999</v>
      </c>
      <c r="AI45" s="35">
        <f>PXIL!L45</f>
        <v>0</v>
      </c>
      <c r="AJ45" s="35">
        <f>PXIL!R45</f>
        <v>0</v>
      </c>
      <c r="AK45" s="35">
        <f>RTM_IEX!L45</f>
        <v>10.08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17.71</v>
      </c>
      <c r="AB46" s="76">
        <f>-STOA!R46</f>
        <v>0</v>
      </c>
      <c r="AC46">
        <f t="shared" si="0"/>
        <v>0.34137599999999996</v>
      </c>
      <c r="AD46">
        <f t="shared" si="1"/>
        <v>40.298624000000004</v>
      </c>
      <c r="AE46">
        <f>'IDT-1'!D46</f>
        <v>0</v>
      </c>
      <c r="AF46" s="25"/>
      <c r="AG46">
        <f t="shared" si="2"/>
        <v>40.298624000000004</v>
      </c>
      <c r="AI46" s="35">
        <f>PXIL!L46</f>
        <v>0</v>
      </c>
      <c r="AJ46" s="35">
        <f>PXIL!R46</f>
        <v>0</v>
      </c>
      <c r="AK46" s="35">
        <f>RTM_IEX!L46</f>
        <v>7.85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15.719999999999999</v>
      </c>
      <c r="AB47" s="76">
        <f>-STOA!R47</f>
        <v>0</v>
      </c>
      <c r="AC47">
        <f t="shared" si="0"/>
        <v>0.34414799999999995</v>
      </c>
      <c r="AD47">
        <f t="shared" si="1"/>
        <v>40.625852000000002</v>
      </c>
      <c r="AE47">
        <f>'IDT-1'!D47</f>
        <v>0</v>
      </c>
      <c r="AF47" s="25"/>
      <c r="AG47">
        <f t="shared" si="2"/>
        <v>40.625852000000002</v>
      </c>
      <c r="AI47" s="35">
        <f>PXIL!L47</f>
        <v>0</v>
      </c>
      <c r="AJ47" s="35">
        <f>PXIL!R47</f>
        <v>0</v>
      </c>
      <c r="AK47" s="35">
        <f>RTM_IEX!L47</f>
        <v>10.17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17.3</v>
      </c>
      <c r="AB48" s="76">
        <f>-STOA!R48</f>
        <v>0</v>
      </c>
      <c r="AC48">
        <f t="shared" si="0"/>
        <v>0.34851599999999999</v>
      </c>
      <c r="AD48">
        <f t="shared" si="1"/>
        <v>41.141484000000005</v>
      </c>
      <c r="AE48">
        <f>'IDT-1'!D48</f>
        <v>0</v>
      </c>
      <c r="AF48" s="25"/>
      <c r="AG48">
        <f t="shared" si="2"/>
        <v>41.141484000000005</v>
      </c>
      <c r="AI48" s="35">
        <f>PXIL!L48</f>
        <v>0</v>
      </c>
      <c r="AJ48" s="35">
        <f>PXIL!R48</f>
        <v>0</v>
      </c>
      <c r="AK48" s="35">
        <f>RTM_IEX!L48</f>
        <v>9.11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16.07</v>
      </c>
      <c r="AB49" s="76">
        <f>-STOA!R49</f>
        <v>0</v>
      </c>
      <c r="AC49">
        <f t="shared" si="0"/>
        <v>0.37808399999999992</v>
      </c>
      <c r="AD49">
        <f t="shared" si="1"/>
        <v>44.631915999999997</v>
      </c>
      <c r="AE49">
        <f>'IDT-1'!D49</f>
        <v>0</v>
      </c>
      <c r="AF49" s="25"/>
      <c r="AG49">
        <f t="shared" si="2"/>
        <v>44.631915999999997</v>
      </c>
      <c r="AI49" s="35">
        <f>PXIL!L49</f>
        <v>0</v>
      </c>
      <c r="AJ49" s="35">
        <f>PXIL!R49</f>
        <v>0</v>
      </c>
      <c r="AK49" s="35">
        <f>RTM_IEX!L49</f>
        <v>13.86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15.84</v>
      </c>
      <c r="AB50" s="76">
        <f>-STOA!R50</f>
        <v>0</v>
      </c>
      <c r="AC50">
        <f t="shared" si="0"/>
        <v>0.37774800000000003</v>
      </c>
      <c r="AD50">
        <f t="shared" si="1"/>
        <v>44.592252000000002</v>
      </c>
      <c r="AE50">
        <f>'IDT-1'!D50</f>
        <v>0</v>
      </c>
      <c r="AF50" s="25"/>
      <c r="AG50">
        <f t="shared" si="2"/>
        <v>44.592252000000002</v>
      </c>
      <c r="AI50" s="35">
        <f>PXIL!L50</f>
        <v>0</v>
      </c>
      <c r="AJ50" s="35">
        <f>PXIL!R50</f>
        <v>0</v>
      </c>
      <c r="AK50" s="35">
        <f>RTM_IEX!L50</f>
        <v>14.05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15.55</v>
      </c>
      <c r="AB51" s="76">
        <f>-STOA!R51</f>
        <v>0</v>
      </c>
      <c r="AC51">
        <f t="shared" si="0"/>
        <v>0.37825199999999998</v>
      </c>
      <c r="AD51">
        <f t="shared" si="1"/>
        <v>44.651747999999998</v>
      </c>
      <c r="AE51">
        <f>'IDT-1'!D51</f>
        <v>0</v>
      </c>
      <c r="AF51" s="25"/>
      <c r="AG51">
        <f t="shared" si="2"/>
        <v>44.651747999999998</v>
      </c>
      <c r="AI51" s="35">
        <f>PXIL!L51</f>
        <v>0</v>
      </c>
      <c r="AJ51" s="35">
        <f>PXIL!R51</f>
        <v>0</v>
      </c>
      <c r="AK51" s="35">
        <f>RTM_IEX!L51</f>
        <v>14.53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15.02</v>
      </c>
      <c r="AB52" s="76">
        <f>-STOA!R52</f>
        <v>0</v>
      </c>
      <c r="AC52">
        <f t="shared" si="0"/>
        <v>0.37791599999999997</v>
      </c>
      <c r="AD52">
        <f t="shared" si="1"/>
        <v>44.612083999999996</v>
      </c>
      <c r="AE52">
        <f>'IDT-1'!D52</f>
        <v>0</v>
      </c>
      <c r="AF52" s="25"/>
      <c r="AG52">
        <f t="shared" si="2"/>
        <v>44.612083999999996</v>
      </c>
      <c r="AI52" s="35">
        <f>PXIL!L52</f>
        <v>0</v>
      </c>
      <c r="AJ52" s="35">
        <f>PXIL!R52</f>
        <v>0</v>
      </c>
      <c r="AK52" s="35">
        <f>RTM_IEX!L52</f>
        <v>15.02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15.780000000000001</v>
      </c>
      <c r="AB53" s="76">
        <f>-STOA!R53</f>
        <v>0</v>
      </c>
      <c r="AC53">
        <f t="shared" si="0"/>
        <v>0.38833199999999995</v>
      </c>
      <c r="AD53">
        <f t="shared" si="1"/>
        <v>45.841668000000006</v>
      </c>
      <c r="AE53">
        <f>'IDT-1'!D53</f>
        <v>0</v>
      </c>
      <c r="AF53" s="25"/>
      <c r="AG53">
        <f t="shared" si="2"/>
        <v>45.841668000000006</v>
      </c>
      <c r="AI53" s="35">
        <f>PXIL!L53</f>
        <v>0</v>
      </c>
      <c r="AJ53" s="35">
        <f>PXIL!R53</f>
        <v>0</v>
      </c>
      <c r="AK53" s="35">
        <f>RTM_IEX!L53</f>
        <v>15.5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16.79</v>
      </c>
      <c r="AB54" s="76">
        <f>-STOA!R54</f>
        <v>0</v>
      </c>
      <c r="AC54">
        <f t="shared" si="0"/>
        <v>0.38866799999999996</v>
      </c>
      <c r="AD54">
        <f t="shared" si="1"/>
        <v>45.881331999999993</v>
      </c>
      <c r="AE54">
        <f>'IDT-1'!D54</f>
        <v>0</v>
      </c>
      <c r="AF54" s="25"/>
      <c r="AG54">
        <f t="shared" si="2"/>
        <v>45.881331999999993</v>
      </c>
      <c r="AI54" s="35">
        <f>PXIL!L54</f>
        <v>0</v>
      </c>
      <c r="AJ54" s="35">
        <f>PXIL!R54</f>
        <v>0</v>
      </c>
      <c r="AK54" s="35">
        <f>RTM_IEX!L54</f>
        <v>14.53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15.59</v>
      </c>
      <c r="AB55" s="76">
        <f>-STOA!R55</f>
        <v>0</v>
      </c>
      <c r="AC55">
        <f t="shared" si="0"/>
        <v>0.38673599999999997</v>
      </c>
      <c r="AD55">
        <f t="shared" si="1"/>
        <v>45.653264</v>
      </c>
      <c r="AE55">
        <f>'IDT-1'!D55</f>
        <v>0</v>
      </c>
      <c r="AF55" s="25"/>
      <c r="AG55">
        <f t="shared" si="2"/>
        <v>45.653264</v>
      </c>
      <c r="AI55" s="35">
        <f>PXIL!L55</f>
        <v>0</v>
      </c>
      <c r="AJ55" s="35">
        <f>PXIL!R55</f>
        <v>0</v>
      </c>
      <c r="AK55" s="35">
        <f>RTM_IEX!L55</f>
        <v>15.5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14.76</v>
      </c>
      <c r="AB56" s="76">
        <f>-STOA!R56</f>
        <v>0</v>
      </c>
      <c r="AC56">
        <f t="shared" si="0"/>
        <v>0.38631599999999999</v>
      </c>
      <c r="AD56">
        <f t="shared" si="1"/>
        <v>45.603684000000001</v>
      </c>
      <c r="AE56">
        <f>'IDT-1'!D56</f>
        <v>0</v>
      </c>
      <c r="AF56" s="25"/>
      <c r="AG56">
        <f t="shared" si="2"/>
        <v>45.603684000000001</v>
      </c>
      <c r="AI56" s="35">
        <f>PXIL!L56</f>
        <v>0</v>
      </c>
      <c r="AJ56" s="35">
        <f>PXIL!R56</f>
        <v>0</v>
      </c>
      <c r="AK56" s="35">
        <f>RTM_IEX!L56</f>
        <v>16.28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16.240000000000002</v>
      </c>
      <c r="AB57" s="76">
        <f>-STOA!R57</f>
        <v>0</v>
      </c>
      <c r="AC57">
        <f t="shared" si="0"/>
        <v>0.38572800000000002</v>
      </c>
      <c r="AD57">
        <f t="shared" si="1"/>
        <v>45.534272000000001</v>
      </c>
      <c r="AE57">
        <f>'IDT-1'!D57</f>
        <v>0</v>
      </c>
      <c r="AF57" s="25"/>
      <c r="AG57">
        <f t="shared" si="2"/>
        <v>45.534272000000001</v>
      </c>
      <c r="AI57" s="35">
        <f>PXIL!L57</f>
        <v>0</v>
      </c>
      <c r="AJ57" s="35">
        <f>PXIL!R57</f>
        <v>0</v>
      </c>
      <c r="AK57" s="35">
        <f>RTM_IEX!L57</f>
        <v>14.73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14.77</v>
      </c>
      <c r="AB58" s="76">
        <f>-STOA!R58</f>
        <v>0</v>
      </c>
      <c r="AC58">
        <f t="shared" si="0"/>
        <v>0.38799599999999995</v>
      </c>
      <c r="AD58">
        <f t="shared" si="1"/>
        <v>45.802003999999997</v>
      </c>
      <c r="AE58">
        <f>'IDT-1'!D58</f>
        <v>0</v>
      </c>
      <c r="AF58" s="25"/>
      <c r="AG58">
        <f t="shared" si="2"/>
        <v>45.802003999999997</v>
      </c>
      <c r="AI58" s="35">
        <f>PXIL!L58</f>
        <v>0</v>
      </c>
      <c r="AJ58" s="35">
        <f>PXIL!R58</f>
        <v>0</v>
      </c>
      <c r="AK58" s="35">
        <f>RTM_IEX!L58</f>
        <v>16.47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15.49</v>
      </c>
      <c r="AB59" s="76">
        <f>-STOA!R59</f>
        <v>0</v>
      </c>
      <c r="AC59">
        <f t="shared" si="0"/>
        <v>0.38833199999999995</v>
      </c>
      <c r="AD59">
        <f t="shared" si="1"/>
        <v>45.841667999999999</v>
      </c>
      <c r="AE59">
        <f>'IDT-1'!D59</f>
        <v>0</v>
      </c>
      <c r="AF59" s="25"/>
      <c r="AG59">
        <f t="shared" si="2"/>
        <v>45.841667999999999</v>
      </c>
      <c r="AI59" s="35">
        <f>PXIL!L59</f>
        <v>0</v>
      </c>
      <c r="AJ59" s="35">
        <f>PXIL!R59</f>
        <v>0</v>
      </c>
      <c r="AK59" s="35">
        <f>RTM_IEX!L59</f>
        <v>15.79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16.71</v>
      </c>
      <c r="AB60" s="76">
        <f>-STOA!R60</f>
        <v>0</v>
      </c>
      <c r="AC60">
        <f t="shared" si="0"/>
        <v>0.38799599999999995</v>
      </c>
      <c r="AD60">
        <f t="shared" si="1"/>
        <v>45.802003999999997</v>
      </c>
      <c r="AE60">
        <f>'IDT-1'!D60</f>
        <v>0</v>
      </c>
      <c r="AF60" s="25"/>
      <c r="AG60">
        <f t="shared" si="2"/>
        <v>45.802003999999997</v>
      </c>
      <c r="AI60" s="35">
        <f>PXIL!L60</f>
        <v>0</v>
      </c>
      <c r="AJ60" s="35">
        <f>PXIL!R60</f>
        <v>0</v>
      </c>
      <c r="AK60" s="35">
        <f>RTM_IEX!L60</f>
        <v>14.53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15.01</v>
      </c>
      <c r="AB61" s="76">
        <f>-STOA!R61</f>
        <v>0</v>
      </c>
      <c r="AC61">
        <f t="shared" si="0"/>
        <v>0.38026799999999999</v>
      </c>
      <c r="AD61">
        <f t="shared" si="1"/>
        <v>44.889732000000002</v>
      </c>
      <c r="AE61">
        <f>'IDT-1'!D61</f>
        <v>0</v>
      </c>
      <c r="AF61" s="25"/>
      <c r="AG61">
        <f t="shared" si="2"/>
        <v>44.889732000000002</v>
      </c>
      <c r="AI61" s="35">
        <f>PXIL!L61</f>
        <v>0</v>
      </c>
      <c r="AJ61" s="35">
        <f>PXIL!R61</f>
        <v>0</v>
      </c>
      <c r="AK61" s="35">
        <f>RTM_IEX!L61</f>
        <v>15.31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13.94</v>
      </c>
      <c r="AB62" s="76">
        <f>-STOA!R62</f>
        <v>0</v>
      </c>
      <c r="AC62">
        <f t="shared" si="0"/>
        <v>0.38102399999999997</v>
      </c>
      <c r="AD62">
        <f t="shared" si="1"/>
        <v>44.978976000000003</v>
      </c>
      <c r="AE62">
        <f>'IDT-1'!D62</f>
        <v>0</v>
      </c>
      <c r="AF62" s="25"/>
      <c r="AG62">
        <f t="shared" si="2"/>
        <v>44.978976000000003</v>
      </c>
      <c r="AI62" s="35">
        <f>PXIL!L62</f>
        <v>0</v>
      </c>
      <c r="AJ62" s="35">
        <f>PXIL!R62</f>
        <v>0</v>
      </c>
      <c r="AK62" s="35">
        <f>RTM_IEX!L62</f>
        <v>16.47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9.11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13.54</v>
      </c>
      <c r="AB63" s="76">
        <f>-STOA!R63</f>
        <v>0</v>
      </c>
      <c r="AC63">
        <f t="shared" si="0"/>
        <v>0.36875999999999998</v>
      </c>
      <c r="AD63">
        <f t="shared" si="1"/>
        <v>43.531239999999997</v>
      </c>
      <c r="AE63">
        <f>'IDT-1'!D63</f>
        <v>0</v>
      </c>
      <c r="AF63" s="25"/>
      <c r="AG63">
        <f t="shared" si="2"/>
        <v>43.531239999999997</v>
      </c>
      <c r="AI63" s="35">
        <f>PXIL!L63</f>
        <v>0</v>
      </c>
      <c r="AJ63" s="35">
        <f>PXIL!R63</f>
        <v>0</v>
      </c>
      <c r="AK63" s="35">
        <f>RTM_IEX!L63</f>
        <v>15.41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9.11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13.120000000000001</v>
      </c>
      <c r="AB64" s="76">
        <f>-STOA!R64</f>
        <v>0</v>
      </c>
      <c r="AC64">
        <f t="shared" si="0"/>
        <v>0.368508</v>
      </c>
      <c r="AD64">
        <f t="shared" si="1"/>
        <v>43.501492000000006</v>
      </c>
      <c r="AE64">
        <f>'IDT-1'!D64</f>
        <v>0</v>
      </c>
      <c r="AF64" s="25"/>
      <c r="AG64">
        <f t="shared" si="2"/>
        <v>43.501492000000006</v>
      </c>
      <c r="AI64" s="35">
        <f>PXIL!L64</f>
        <v>0</v>
      </c>
      <c r="AJ64" s="35">
        <f>PXIL!R64</f>
        <v>0</v>
      </c>
      <c r="AK64" s="35">
        <f>RTM_IEX!L64</f>
        <v>15.8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9.11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12.65</v>
      </c>
      <c r="AB65" s="76">
        <f>-STOA!R65</f>
        <v>0</v>
      </c>
      <c r="AC65">
        <f t="shared" si="0"/>
        <v>0.35389199999999998</v>
      </c>
      <c r="AD65">
        <f t="shared" si="1"/>
        <v>41.776108000000001</v>
      </c>
      <c r="AE65">
        <f>'IDT-1'!D65</f>
        <v>0</v>
      </c>
      <c r="AF65" s="25"/>
      <c r="AG65">
        <f t="shared" si="2"/>
        <v>41.776108000000001</v>
      </c>
      <c r="AI65" s="35">
        <f>PXIL!L65</f>
        <v>0</v>
      </c>
      <c r="AJ65" s="35">
        <f>PXIL!R65</f>
        <v>0</v>
      </c>
      <c r="AK65" s="35">
        <f>RTM_IEX!L65</f>
        <v>14.53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9.11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12.120000000000001</v>
      </c>
      <c r="AB66" s="76">
        <f>-STOA!R66</f>
        <v>0</v>
      </c>
      <c r="AC66">
        <f t="shared" si="0"/>
        <v>0.35355599999999998</v>
      </c>
      <c r="AD66">
        <f t="shared" si="1"/>
        <v>41.736444000000006</v>
      </c>
      <c r="AE66">
        <f>'IDT-1'!D66</f>
        <v>0</v>
      </c>
      <c r="AF66" s="25"/>
      <c r="AG66">
        <f t="shared" si="2"/>
        <v>41.736444000000006</v>
      </c>
      <c r="AI66" s="35">
        <f>PXIL!L66</f>
        <v>0</v>
      </c>
      <c r="AJ66" s="35">
        <f>PXIL!R66</f>
        <v>0</v>
      </c>
      <c r="AK66" s="35">
        <f>RTM_IEX!L66</f>
        <v>15.02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9.11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12.51</v>
      </c>
      <c r="AB67" s="76">
        <f>-STOA!R67</f>
        <v>0</v>
      </c>
      <c r="AC67">
        <f t="shared" si="0"/>
        <v>0.35271599999999997</v>
      </c>
      <c r="AD67">
        <f t="shared" si="1"/>
        <v>41.637284000000001</v>
      </c>
      <c r="AE67">
        <f>'IDT-1'!D67</f>
        <v>0</v>
      </c>
      <c r="AF67" s="25"/>
      <c r="AG67">
        <f t="shared" si="2"/>
        <v>41.637284000000001</v>
      </c>
      <c r="AI67" s="35">
        <f>PXIL!L67</f>
        <v>0</v>
      </c>
      <c r="AJ67" s="35">
        <f>PXIL!R67</f>
        <v>0</v>
      </c>
      <c r="AK67" s="35">
        <f>RTM_IEX!L67</f>
        <v>14.53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11.86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0.352128</v>
      </c>
      <c r="AD68">
        <f t="shared" ref="AD68:AD98" si="4">SUM(B68:AB68,AI68:AV68)-AC68</f>
        <v>41.567872000000001</v>
      </c>
      <c r="AE68">
        <f>'IDT-1'!D68</f>
        <v>0</v>
      </c>
      <c r="AF68" s="25"/>
      <c r="AG68">
        <f t="shared" ref="AG68:AG98" si="5">SUM(AD68:AF68)</f>
        <v>41.567872000000001</v>
      </c>
      <c r="AI68" s="35">
        <f>PXIL!L68</f>
        <v>0</v>
      </c>
      <c r="AJ68" s="35">
        <f>PXIL!R68</f>
        <v>0</v>
      </c>
      <c r="AK68" s="35">
        <f>RTM_IEX!L68</f>
        <v>15.11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11.540000000000001</v>
      </c>
      <c r="AB69" s="76">
        <f>-STOA!R69</f>
        <v>0</v>
      </c>
      <c r="AC69">
        <f t="shared" si="3"/>
        <v>0.34456799999999999</v>
      </c>
      <c r="AD69">
        <f t="shared" si="4"/>
        <v>40.675432000000001</v>
      </c>
      <c r="AE69">
        <f>'IDT-1'!D69</f>
        <v>0</v>
      </c>
      <c r="AF69" s="25"/>
      <c r="AG69">
        <f t="shared" si="5"/>
        <v>40.675432000000001</v>
      </c>
      <c r="AI69" s="35">
        <f>PXIL!L69</f>
        <v>0</v>
      </c>
      <c r="AJ69" s="35">
        <f>PXIL!R69</f>
        <v>0</v>
      </c>
      <c r="AK69" s="35">
        <f>RTM_IEX!L69</f>
        <v>14.53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11.2</v>
      </c>
      <c r="AB70" s="76">
        <f>-STOA!R70</f>
        <v>0</v>
      </c>
      <c r="AC70">
        <f t="shared" si="3"/>
        <v>0.33356399999999997</v>
      </c>
      <c r="AD70">
        <f t="shared" si="4"/>
        <v>39.376435999999998</v>
      </c>
      <c r="AE70">
        <f>'IDT-1'!D70</f>
        <v>0</v>
      </c>
      <c r="AF70" s="25"/>
      <c r="AG70">
        <f t="shared" si="5"/>
        <v>39.376435999999998</v>
      </c>
      <c r="AI70" s="35">
        <f>PXIL!L70</f>
        <v>0</v>
      </c>
      <c r="AJ70" s="35">
        <f>PXIL!R70</f>
        <v>0</v>
      </c>
      <c r="AK70" s="35">
        <f>RTM_IEX!L70</f>
        <v>13.56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11.23</v>
      </c>
      <c r="AB71" s="76">
        <f>-STOA!R71</f>
        <v>0</v>
      </c>
      <c r="AC71">
        <f t="shared" si="3"/>
        <v>0.32482800000000001</v>
      </c>
      <c r="AD71">
        <f t="shared" si="4"/>
        <v>38.345172000000005</v>
      </c>
      <c r="AE71">
        <f>'IDT-1'!D71</f>
        <v>0</v>
      </c>
      <c r="AF71" s="25"/>
      <c r="AG71">
        <f t="shared" si="5"/>
        <v>38.345172000000005</v>
      </c>
      <c r="AI71" s="35">
        <f>PXIL!L71</f>
        <v>0</v>
      </c>
      <c r="AJ71" s="35">
        <f>PXIL!R71</f>
        <v>0</v>
      </c>
      <c r="AK71" s="35">
        <f>RTM_IEX!L71</f>
        <v>12.6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10.98</v>
      </c>
      <c r="AB72" s="76">
        <f>-STOA!R72</f>
        <v>0</v>
      </c>
      <c r="AC72">
        <f t="shared" si="3"/>
        <v>0.30643199999999998</v>
      </c>
      <c r="AD72">
        <f t="shared" si="4"/>
        <v>36.173568000000003</v>
      </c>
      <c r="AE72">
        <f>'IDT-1'!D72</f>
        <v>0</v>
      </c>
      <c r="AF72" s="25"/>
      <c r="AG72">
        <f t="shared" si="5"/>
        <v>36.173568000000003</v>
      </c>
      <c r="AI72" s="35">
        <f>PXIL!L72</f>
        <v>0</v>
      </c>
      <c r="AJ72" s="35">
        <f>PXIL!R72</f>
        <v>0</v>
      </c>
      <c r="AK72" s="35">
        <f>RTM_IEX!L72</f>
        <v>10.66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10.83</v>
      </c>
      <c r="AB73" s="76">
        <f>-STOA!R73</f>
        <v>0</v>
      </c>
      <c r="AC73">
        <f t="shared" si="3"/>
        <v>0.305172</v>
      </c>
      <c r="AD73">
        <f t="shared" si="4"/>
        <v>36.024827999999999</v>
      </c>
      <c r="AE73">
        <f>'IDT-1'!D73</f>
        <v>0</v>
      </c>
      <c r="AF73" s="25"/>
      <c r="AG73">
        <f t="shared" si="5"/>
        <v>36.024827999999999</v>
      </c>
      <c r="AI73" s="35">
        <f>PXIL!L73</f>
        <v>0</v>
      </c>
      <c r="AJ73" s="35">
        <f>PXIL!R73</f>
        <v>0</v>
      </c>
      <c r="AK73" s="35">
        <f>RTM_IEX!L73</f>
        <v>10.66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10.72</v>
      </c>
      <c r="AB74" s="76">
        <f>-STOA!R74</f>
        <v>0</v>
      </c>
      <c r="AC74">
        <f t="shared" si="3"/>
        <v>0.29610000000000003</v>
      </c>
      <c r="AD74">
        <f t="shared" si="4"/>
        <v>34.953899999999997</v>
      </c>
      <c r="AE74">
        <f>'IDT-1'!D74</f>
        <v>0</v>
      </c>
      <c r="AF74" s="25"/>
      <c r="AG74">
        <f t="shared" si="5"/>
        <v>34.953899999999997</v>
      </c>
      <c r="AI74" s="35">
        <f>PXIL!L74</f>
        <v>0</v>
      </c>
      <c r="AJ74" s="35">
        <f>PXIL!R74</f>
        <v>0</v>
      </c>
      <c r="AK74" s="35">
        <f>RTM_IEX!L74</f>
        <v>9.69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10.67</v>
      </c>
      <c r="AB75" s="76">
        <f>-STOA!R75</f>
        <v>0</v>
      </c>
      <c r="AC75">
        <f t="shared" si="3"/>
        <v>0.29567999999999994</v>
      </c>
      <c r="AD75">
        <f t="shared" si="4"/>
        <v>34.904319999999998</v>
      </c>
      <c r="AE75">
        <f>'IDT-1'!D75</f>
        <v>0</v>
      </c>
      <c r="AF75" s="25"/>
      <c r="AG75">
        <f t="shared" si="5"/>
        <v>34.904319999999998</v>
      </c>
      <c r="AI75" s="35">
        <f>PXIL!L75</f>
        <v>0</v>
      </c>
      <c r="AJ75" s="35">
        <f>PXIL!R75</f>
        <v>0</v>
      </c>
      <c r="AK75" s="35">
        <f>RTM_IEX!L75</f>
        <v>9.69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10.66</v>
      </c>
      <c r="AB76" s="76">
        <f>-STOA!R76</f>
        <v>0</v>
      </c>
      <c r="AC76">
        <f t="shared" si="3"/>
        <v>0.28744799999999998</v>
      </c>
      <c r="AD76">
        <f t="shared" si="4"/>
        <v>33.932552000000001</v>
      </c>
      <c r="AE76">
        <f>'IDT-1'!D76</f>
        <v>0</v>
      </c>
      <c r="AF76" s="25"/>
      <c r="AG76">
        <f t="shared" si="5"/>
        <v>33.932552000000001</v>
      </c>
      <c r="AI76" s="35">
        <f>PXIL!L76</f>
        <v>0</v>
      </c>
      <c r="AJ76" s="35">
        <f>PXIL!R76</f>
        <v>0</v>
      </c>
      <c r="AK76" s="35">
        <f>RTM_IEX!L76</f>
        <v>8.7200000000000006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10.66</v>
      </c>
      <c r="AB77" s="76">
        <f>-STOA!R77</f>
        <v>0</v>
      </c>
      <c r="AC77">
        <f t="shared" si="3"/>
        <v>0.28744799999999998</v>
      </c>
      <c r="AD77">
        <f t="shared" si="4"/>
        <v>33.932552000000001</v>
      </c>
      <c r="AE77">
        <f>'IDT-1'!D77</f>
        <v>0</v>
      </c>
      <c r="AF77" s="25"/>
      <c r="AG77">
        <f t="shared" si="5"/>
        <v>33.932552000000001</v>
      </c>
      <c r="AI77" s="35">
        <f>PXIL!L77</f>
        <v>0</v>
      </c>
      <c r="AJ77" s="35">
        <f>PXIL!R77</f>
        <v>0</v>
      </c>
      <c r="AK77" s="35">
        <f>RTM_IEX!L77</f>
        <v>8.7200000000000006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10.66</v>
      </c>
      <c r="AB78" s="76">
        <f>-STOA!R78</f>
        <v>0</v>
      </c>
      <c r="AC78">
        <f t="shared" si="3"/>
        <v>0.28744799999999998</v>
      </c>
      <c r="AD78">
        <f t="shared" si="4"/>
        <v>33.932552000000001</v>
      </c>
      <c r="AE78">
        <f>'IDT-1'!D78</f>
        <v>0</v>
      </c>
      <c r="AF78" s="25"/>
      <c r="AG78">
        <f t="shared" si="5"/>
        <v>33.932552000000001</v>
      </c>
      <c r="AI78" s="35">
        <f>PXIL!L78</f>
        <v>0</v>
      </c>
      <c r="AJ78" s="35">
        <f>PXIL!R78</f>
        <v>0</v>
      </c>
      <c r="AK78" s="35">
        <f>RTM_IEX!L78</f>
        <v>8.7200000000000006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9.24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10.66</v>
      </c>
      <c r="AB79" s="76">
        <f>-STOA!R79</f>
        <v>0</v>
      </c>
      <c r="AC79">
        <f t="shared" si="3"/>
        <v>0.289464</v>
      </c>
      <c r="AD79">
        <f t="shared" si="4"/>
        <v>34.170535999999998</v>
      </c>
      <c r="AE79">
        <f>'IDT-1'!D79</f>
        <v>0</v>
      </c>
      <c r="AF79" s="25"/>
      <c r="AG79">
        <f t="shared" si="5"/>
        <v>34.170535999999998</v>
      </c>
      <c r="AI79" s="35">
        <f>PXIL!L79</f>
        <v>0</v>
      </c>
      <c r="AJ79" s="35">
        <f>PXIL!R79</f>
        <v>0</v>
      </c>
      <c r="AK79" s="35">
        <f>RTM_IEX!L79</f>
        <v>8.7200000000000006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9.24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10.66</v>
      </c>
      <c r="AB80" s="76">
        <f>-STOA!R80</f>
        <v>0</v>
      </c>
      <c r="AC80">
        <f t="shared" si="3"/>
        <v>0.289464</v>
      </c>
      <c r="AD80">
        <f t="shared" si="4"/>
        <v>34.170535999999998</v>
      </c>
      <c r="AE80">
        <f>'IDT-1'!D80</f>
        <v>0</v>
      </c>
      <c r="AF80" s="25"/>
      <c r="AG80">
        <f t="shared" si="5"/>
        <v>34.170535999999998</v>
      </c>
      <c r="AI80" s="35">
        <f>PXIL!L80</f>
        <v>0</v>
      </c>
      <c r="AJ80" s="35">
        <f>PXIL!R80</f>
        <v>0</v>
      </c>
      <c r="AK80" s="35">
        <f>RTM_IEX!L80</f>
        <v>8.7200000000000006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9.24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10.66</v>
      </c>
      <c r="AB81" s="76">
        <f>-STOA!R81</f>
        <v>0</v>
      </c>
      <c r="AC81">
        <f t="shared" si="3"/>
        <v>0.289464</v>
      </c>
      <c r="AD81">
        <f t="shared" si="4"/>
        <v>34.170535999999998</v>
      </c>
      <c r="AE81">
        <f>'IDT-1'!D81</f>
        <v>0</v>
      </c>
      <c r="AF81" s="25"/>
      <c r="AG81">
        <f t="shared" si="5"/>
        <v>34.170535999999998</v>
      </c>
      <c r="AI81" s="35">
        <f>PXIL!L81</f>
        <v>0</v>
      </c>
      <c r="AJ81" s="35">
        <f>PXIL!R81</f>
        <v>0</v>
      </c>
      <c r="AK81" s="35">
        <f>RTM_IEX!L81</f>
        <v>8.7200000000000006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10.66</v>
      </c>
      <c r="AB82" s="76">
        <f>-STOA!R82</f>
        <v>0</v>
      </c>
      <c r="AC82">
        <f t="shared" si="3"/>
        <v>0.289464</v>
      </c>
      <c r="AD82">
        <f t="shared" si="4"/>
        <v>34.170535999999998</v>
      </c>
      <c r="AE82">
        <f>'IDT-1'!D82</f>
        <v>0</v>
      </c>
      <c r="AF82" s="25"/>
      <c r="AG82">
        <f t="shared" si="5"/>
        <v>34.170535999999998</v>
      </c>
      <c r="AI82" s="35">
        <f>PXIL!L82</f>
        <v>0</v>
      </c>
      <c r="AJ82" s="35">
        <f>PXIL!R82</f>
        <v>0</v>
      </c>
      <c r="AK82" s="35">
        <f>RTM_IEX!L82</f>
        <v>8.7200000000000006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9.24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10.66</v>
      </c>
      <c r="AB83" s="76">
        <f>-STOA!R83</f>
        <v>0</v>
      </c>
      <c r="AC83">
        <f t="shared" si="3"/>
        <v>0.289464</v>
      </c>
      <c r="AD83">
        <f t="shared" si="4"/>
        <v>34.170535999999998</v>
      </c>
      <c r="AE83">
        <f>'IDT-1'!D83</f>
        <v>0</v>
      </c>
      <c r="AF83" s="25"/>
      <c r="AG83">
        <f t="shared" si="5"/>
        <v>34.170535999999998</v>
      </c>
      <c r="AI83" s="35">
        <f>PXIL!L83</f>
        <v>0</v>
      </c>
      <c r="AJ83" s="35">
        <f>PXIL!R83</f>
        <v>0</v>
      </c>
      <c r="AK83" s="35">
        <f>RTM_IEX!L83</f>
        <v>8.7200000000000006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10.66</v>
      </c>
      <c r="AB84" s="76">
        <f>-STOA!R84</f>
        <v>0</v>
      </c>
      <c r="AC84">
        <f t="shared" si="3"/>
        <v>0.289464</v>
      </c>
      <c r="AD84">
        <f t="shared" si="4"/>
        <v>34.170535999999998</v>
      </c>
      <c r="AE84">
        <f>'IDT-1'!D84</f>
        <v>0</v>
      </c>
      <c r="AF84" s="25"/>
      <c r="AG84">
        <f t="shared" si="5"/>
        <v>34.170535999999998</v>
      </c>
      <c r="AI84" s="35">
        <f>PXIL!L84</f>
        <v>0</v>
      </c>
      <c r="AJ84" s="35">
        <f>PXIL!R84</f>
        <v>0</v>
      </c>
      <c r="AK84" s="35">
        <f>RTM_IEX!L84</f>
        <v>8.7200000000000006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9.24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10.66</v>
      </c>
      <c r="AB85" s="76">
        <f>-STOA!R85</f>
        <v>0</v>
      </c>
      <c r="AC85">
        <f t="shared" si="3"/>
        <v>0.289464</v>
      </c>
      <c r="AD85">
        <f t="shared" si="4"/>
        <v>34.170535999999998</v>
      </c>
      <c r="AE85">
        <f>'IDT-1'!D85</f>
        <v>0</v>
      </c>
      <c r="AF85" s="25"/>
      <c r="AG85">
        <f t="shared" si="5"/>
        <v>34.170535999999998</v>
      </c>
      <c r="AI85" s="35">
        <f>PXIL!L85</f>
        <v>0</v>
      </c>
      <c r="AJ85" s="35">
        <f>PXIL!R85</f>
        <v>0</v>
      </c>
      <c r="AK85" s="35">
        <f>RTM_IEX!L85</f>
        <v>8.7200000000000006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10.66</v>
      </c>
      <c r="AB86" s="76">
        <f>-STOA!R86</f>
        <v>0</v>
      </c>
      <c r="AC86">
        <f t="shared" si="3"/>
        <v>0.289464</v>
      </c>
      <c r="AD86">
        <f t="shared" si="4"/>
        <v>34.170535999999998</v>
      </c>
      <c r="AE86">
        <f>'IDT-1'!D86</f>
        <v>0</v>
      </c>
      <c r="AF86" s="25"/>
      <c r="AG86">
        <f t="shared" si="5"/>
        <v>34.170535999999998</v>
      </c>
      <c r="AI86" s="35">
        <f>PXIL!L86</f>
        <v>0</v>
      </c>
      <c r="AJ86" s="35">
        <f>PXIL!R86</f>
        <v>0</v>
      </c>
      <c r="AK86" s="35">
        <f>RTM_IEX!L86</f>
        <v>8.7200000000000006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9.24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10.66</v>
      </c>
      <c r="AB87" s="76">
        <f>-STOA!R87</f>
        <v>0</v>
      </c>
      <c r="AC87">
        <f t="shared" si="3"/>
        <v>0.289464</v>
      </c>
      <c r="AD87">
        <f t="shared" si="4"/>
        <v>34.170535999999998</v>
      </c>
      <c r="AE87">
        <f>'IDT-1'!D87</f>
        <v>0</v>
      </c>
      <c r="AF87" s="25"/>
      <c r="AG87">
        <f t="shared" si="5"/>
        <v>34.170535999999998</v>
      </c>
      <c r="AI87" s="35">
        <f>PXIL!L87</f>
        <v>0</v>
      </c>
      <c r="AJ87" s="35">
        <f>PXIL!R87</f>
        <v>0</v>
      </c>
      <c r="AK87" s="35">
        <f>RTM_IEX!L87</f>
        <v>8.7200000000000006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9.24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10.66</v>
      </c>
      <c r="AB88" s="76">
        <f>-STOA!R88</f>
        <v>0</v>
      </c>
      <c r="AC88">
        <f t="shared" si="3"/>
        <v>0.289464</v>
      </c>
      <c r="AD88">
        <f t="shared" si="4"/>
        <v>34.170535999999998</v>
      </c>
      <c r="AE88">
        <f>'IDT-1'!D88</f>
        <v>0</v>
      </c>
      <c r="AF88" s="25"/>
      <c r="AG88">
        <f t="shared" si="5"/>
        <v>34.170535999999998</v>
      </c>
      <c r="AI88" s="35">
        <f>PXIL!L88</f>
        <v>0</v>
      </c>
      <c r="AJ88" s="35">
        <f>PXIL!R88</f>
        <v>0</v>
      </c>
      <c r="AK88" s="35">
        <f>RTM_IEX!L88</f>
        <v>8.7200000000000006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9.24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10.66</v>
      </c>
      <c r="AB89" s="76">
        <f>-STOA!R89</f>
        <v>0</v>
      </c>
      <c r="AC89">
        <f t="shared" si="3"/>
        <v>0.289464</v>
      </c>
      <c r="AD89">
        <f t="shared" si="4"/>
        <v>34.170535999999998</v>
      </c>
      <c r="AE89">
        <f>'IDT-1'!D89</f>
        <v>0</v>
      </c>
      <c r="AF89" s="25"/>
      <c r="AG89">
        <f t="shared" si="5"/>
        <v>34.170535999999998</v>
      </c>
      <c r="AI89" s="35">
        <f>PXIL!L89</f>
        <v>0</v>
      </c>
      <c r="AJ89" s="35">
        <f>PXIL!R89</f>
        <v>0</v>
      </c>
      <c r="AK89" s="35">
        <f>RTM_IEX!L89</f>
        <v>8.7200000000000006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9.24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10.66</v>
      </c>
      <c r="AB90" s="76">
        <f>-STOA!R90</f>
        <v>0</v>
      </c>
      <c r="AC90">
        <f t="shared" si="3"/>
        <v>0.289464</v>
      </c>
      <c r="AD90">
        <f t="shared" si="4"/>
        <v>34.170535999999998</v>
      </c>
      <c r="AE90">
        <f>'IDT-1'!D90</f>
        <v>0</v>
      </c>
      <c r="AF90" s="25"/>
      <c r="AG90">
        <f t="shared" si="5"/>
        <v>34.170535999999998</v>
      </c>
      <c r="AI90" s="35">
        <f>PXIL!L90</f>
        <v>0</v>
      </c>
      <c r="AJ90" s="35">
        <f>PXIL!R90</f>
        <v>0</v>
      </c>
      <c r="AK90" s="35">
        <f>RTM_IEX!L90</f>
        <v>8.7200000000000006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10.66</v>
      </c>
      <c r="AB91" s="76">
        <f>-STOA!R91</f>
        <v>0</v>
      </c>
      <c r="AC91">
        <f t="shared" si="3"/>
        <v>0.27728399999999997</v>
      </c>
      <c r="AD91">
        <f t="shared" si="4"/>
        <v>32.732716000000003</v>
      </c>
      <c r="AE91">
        <f>'IDT-1'!D91</f>
        <v>0</v>
      </c>
      <c r="AF91" s="25"/>
      <c r="AG91">
        <f t="shared" si="5"/>
        <v>32.732716000000003</v>
      </c>
      <c r="AI91" s="35">
        <f>PXIL!L91</f>
        <v>0</v>
      </c>
      <c r="AJ91" s="35">
        <f>PXIL!R91</f>
        <v>0</v>
      </c>
      <c r="AK91" s="35">
        <f>RTM_IEX!L91</f>
        <v>7.27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10.66</v>
      </c>
      <c r="AB92" s="76">
        <f>-STOA!R92</f>
        <v>0</v>
      </c>
      <c r="AC92">
        <f t="shared" si="3"/>
        <v>0.27728399999999997</v>
      </c>
      <c r="AD92">
        <f t="shared" si="4"/>
        <v>32.732716000000003</v>
      </c>
      <c r="AE92">
        <f>'IDT-1'!D92</f>
        <v>0</v>
      </c>
      <c r="AF92" s="25"/>
      <c r="AG92">
        <f t="shared" si="5"/>
        <v>32.732716000000003</v>
      </c>
      <c r="AI92" s="35">
        <f>PXIL!L92</f>
        <v>0</v>
      </c>
      <c r="AJ92" s="35">
        <f>PXIL!R92</f>
        <v>0</v>
      </c>
      <c r="AK92" s="35">
        <f>RTM_IEX!L92</f>
        <v>7.27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10.66</v>
      </c>
      <c r="AB93" s="76">
        <f>-STOA!R93</f>
        <v>0</v>
      </c>
      <c r="AC93">
        <f t="shared" si="3"/>
        <v>0.27560399999999996</v>
      </c>
      <c r="AD93">
        <f t="shared" si="4"/>
        <v>32.534396000000001</v>
      </c>
      <c r="AE93">
        <f>'IDT-1'!D93</f>
        <v>0</v>
      </c>
      <c r="AF93" s="25"/>
      <c r="AG93">
        <f t="shared" si="5"/>
        <v>32.534396000000001</v>
      </c>
      <c r="AI93" s="35">
        <f>PXIL!L93</f>
        <v>0</v>
      </c>
      <c r="AJ93" s="35">
        <f>PXIL!R93</f>
        <v>0</v>
      </c>
      <c r="AK93" s="35">
        <f>RTM_IEX!L93</f>
        <v>7.07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10.66</v>
      </c>
      <c r="AB94" s="76">
        <f>-STOA!R94</f>
        <v>0</v>
      </c>
      <c r="AC94">
        <f t="shared" si="3"/>
        <v>0.27484799999999998</v>
      </c>
      <c r="AD94">
        <f t="shared" si="4"/>
        <v>32.445152</v>
      </c>
      <c r="AE94">
        <f>'IDT-1'!D94</f>
        <v>0</v>
      </c>
      <c r="AF94" s="25"/>
      <c r="AG94">
        <f t="shared" si="5"/>
        <v>32.445152</v>
      </c>
      <c r="AI94" s="35">
        <f>PXIL!L94</f>
        <v>0</v>
      </c>
      <c r="AJ94" s="35">
        <f>PXIL!R94</f>
        <v>0</v>
      </c>
      <c r="AK94" s="35">
        <f>RTM_IEX!L94</f>
        <v>6.98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9.24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10.66</v>
      </c>
      <c r="AB95" s="76">
        <f>-STOA!R95</f>
        <v>0</v>
      </c>
      <c r="AC95">
        <f t="shared" si="3"/>
        <v>0.27157199999999998</v>
      </c>
      <c r="AD95">
        <f t="shared" si="4"/>
        <v>32.058427999999999</v>
      </c>
      <c r="AE95">
        <f>'IDT-1'!D95</f>
        <v>0</v>
      </c>
      <c r="AF95" s="25"/>
      <c r="AG95">
        <f t="shared" si="5"/>
        <v>32.058427999999999</v>
      </c>
      <c r="AI95" s="35">
        <f>PXIL!L95</f>
        <v>0</v>
      </c>
      <c r="AJ95" s="35">
        <f>PXIL!R95</f>
        <v>0</v>
      </c>
      <c r="AK95" s="35">
        <f>RTM_IEX!L95</f>
        <v>6.59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9.24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10.66</v>
      </c>
      <c r="AB96" s="76">
        <f>-STOA!R96</f>
        <v>0</v>
      </c>
      <c r="AC96">
        <f t="shared" si="3"/>
        <v>0.26913599999999999</v>
      </c>
      <c r="AD96">
        <f t="shared" si="4"/>
        <v>31.770864</v>
      </c>
      <c r="AE96">
        <f>'IDT-1'!D96</f>
        <v>0</v>
      </c>
      <c r="AF96" s="25"/>
      <c r="AG96">
        <f t="shared" si="5"/>
        <v>31.770864</v>
      </c>
      <c r="AI96" s="35">
        <f>PXIL!L96</f>
        <v>0</v>
      </c>
      <c r="AJ96" s="35">
        <f>PXIL!R96</f>
        <v>0</v>
      </c>
      <c r="AK96" s="35">
        <f>RTM_IEX!L96</f>
        <v>6.3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9.24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10.66</v>
      </c>
      <c r="AB97" s="76">
        <f>-STOA!R97</f>
        <v>0</v>
      </c>
      <c r="AC97">
        <f t="shared" si="3"/>
        <v>0.26342399999999999</v>
      </c>
      <c r="AD97">
        <f t="shared" si="4"/>
        <v>31.096576000000002</v>
      </c>
      <c r="AE97">
        <f>'IDT-1'!D97</f>
        <v>0</v>
      </c>
      <c r="AF97" s="25"/>
      <c r="AG97">
        <f t="shared" si="5"/>
        <v>31.096576000000002</v>
      </c>
      <c r="AI97" s="35">
        <f>PXIL!L97</f>
        <v>0</v>
      </c>
      <c r="AJ97" s="35">
        <f>PXIL!R97</f>
        <v>0</v>
      </c>
      <c r="AK97" s="35">
        <f>RTM_IEX!L97</f>
        <v>5.62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9.24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10.66</v>
      </c>
      <c r="AB98" s="76">
        <f>-STOA!R98</f>
        <v>0</v>
      </c>
      <c r="AC98">
        <f t="shared" si="3"/>
        <v>0.260988</v>
      </c>
      <c r="AD98">
        <f t="shared" si="4"/>
        <v>30.809011999999999</v>
      </c>
      <c r="AE98">
        <f>'IDT-1'!D98</f>
        <v>0</v>
      </c>
      <c r="AF98" s="25"/>
      <c r="AG98">
        <f t="shared" si="5"/>
        <v>30.809011999999999</v>
      </c>
      <c r="AI98" s="35">
        <f>PXIL!L98</f>
        <v>0</v>
      </c>
      <c r="AJ98" s="35">
        <f>PXIL!R98</f>
        <v>0</v>
      </c>
      <c r="AK98" s="35">
        <f>RTM_IEX!L98</f>
        <v>5.33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0.22159121566335488</v>
      </c>
      <c r="H99">
        <f t="shared" si="6"/>
        <v>0</v>
      </c>
      <c r="I99">
        <f t="shared" si="6"/>
        <v>0.14015999999999981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0.29090000000000021</v>
      </c>
      <c r="AB99" s="76">
        <f t="shared" si="6"/>
        <v>0</v>
      </c>
      <c r="AC99">
        <f t="shared" si="6"/>
        <v>7.1623122115721787E-3</v>
      </c>
      <c r="AD99">
        <f t="shared" si="6"/>
        <v>0.84549390345178288</v>
      </c>
      <c r="AE99">
        <f t="shared" ref="AE99:AT99" si="7">SUM(AE3:AE98)/4000</f>
        <v>0</v>
      </c>
      <c r="AG99">
        <f t="shared" si="7"/>
        <v>0.84549390345178288</v>
      </c>
      <c r="AI99">
        <f t="shared" si="7"/>
        <v>0</v>
      </c>
      <c r="AJ99">
        <f t="shared" si="7"/>
        <v>0</v>
      </c>
      <c r="AK99">
        <f t="shared" si="7"/>
        <v>0.2000050000000001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45531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1.55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0.175812</v>
      </c>
      <c r="AD3">
        <f>SUM(B3:AB3,AI3:AV3)-AC3</f>
        <v>20.754187999999999</v>
      </c>
      <c r="AE3">
        <v>0</v>
      </c>
      <c r="AF3" s="25"/>
      <c r="AG3">
        <f>SUM(AD3:AF3)</f>
        <v>20.754187999999999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0.48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0.16682399999999997</v>
      </c>
      <c r="AD4">
        <f t="shared" ref="AD4:AD67" si="1">SUM(B4:AB4,AI4:AV4)-AC4</f>
        <v>19.693176000000001</v>
      </c>
      <c r="AE4">
        <v>0</v>
      </c>
      <c r="AF4" s="25"/>
      <c r="AG4">
        <f t="shared" ref="AG4:AG67" si="2">SUM(AD4:AF4)</f>
        <v>19.693176000000001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17.97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0.15094799999999997</v>
      </c>
      <c r="AD5">
        <f t="shared" si="1"/>
        <v>17.819051999999999</v>
      </c>
      <c r="AE5">
        <v>0</v>
      </c>
      <c r="AF5" s="25"/>
      <c r="AG5">
        <f t="shared" si="2"/>
        <v>17.819051999999999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16.55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0.13902</v>
      </c>
      <c r="AD6">
        <f t="shared" si="1"/>
        <v>16.410980000000002</v>
      </c>
      <c r="AE6">
        <v>0</v>
      </c>
      <c r="AF6" s="25"/>
      <c r="AG6">
        <f t="shared" si="2"/>
        <v>16.410980000000002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13.68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0.11491199999999999</v>
      </c>
      <c r="AD7">
        <f t="shared" si="1"/>
        <v>13.565087999999999</v>
      </c>
      <c r="AE7">
        <v>0</v>
      </c>
      <c r="AF7" s="25"/>
      <c r="AG7">
        <f t="shared" si="2"/>
        <v>13.565087999999999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0.121044</v>
      </c>
      <c r="AD8">
        <f t="shared" si="1"/>
        <v>14.288956000000001</v>
      </c>
      <c r="AE8">
        <v>0</v>
      </c>
      <c r="AF8" s="25"/>
      <c r="AG8">
        <f t="shared" si="2"/>
        <v>14.288956000000001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14.91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0.12524399999999999</v>
      </c>
      <c r="AD9">
        <f t="shared" si="1"/>
        <v>14.784756</v>
      </c>
      <c r="AE9">
        <v>0</v>
      </c>
      <c r="AF9" s="25"/>
      <c r="AG9">
        <f t="shared" si="2"/>
        <v>14.784756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13.33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0.11197199999999999</v>
      </c>
      <c r="AD10">
        <f t="shared" si="1"/>
        <v>13.218028</v>
      </c>
      <c r="AE10">
        <v>0</v>
      </c>
      <c r="AF10" s="25"/>
      <c r="AG10">
        <f t="shared" si="2"/>
        <v>13.218028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13.52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0.11356799999999999</v>
      </c>
      <c r="AD11">
        <f t="shared" si="1"/>
        <v>13.406431999999999</v>
      </c>
      <c r="AE11">
        <v>0</v>
      </c>
      <c r="AF11" s="25"/>
      <c r="AG11">
        <f t="shared" si="2"/>
        <v>13.406431999999999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13.19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0.11079599999999999</v>
      </c>
      <c r="AD12">
        <f t="shared" si="1"/>
        <v>13.079203999999999</v>
      </c>
      <c r="AE12">
        <v>0</v>
      </c>
      <c r="AF12" s="25"/>
      <c r="AG12">
        <f t="shared" si="2"/>
        <v>13.079203999999999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0.12717599999999998</v>
      </c>
      <c r="AD13">
        <f t="shared" si="1"/>
        <v>15.012824</v>
      </c>
      <c r="AE13">
        <v>0</v>
      </c>
      <c r="AF13" s="25"/>
      <c r="AG13">
        <f t="shared" si="2"/>
        <v>15.012824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13.98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0.11743199999999999</v>
      </c>
      <c r="AD14">
        <f t="shared" si="1"/>
        <v>13.862568</v>
      </c>
      <c r="AE14">
        <v>0</v>
      </c>
      <c r="AF14" s="25"/>
      <c r="AG14">
        <f t="shared" si="2"/>
        <v>13.862568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10.93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9.1811999999999991E-2</v>
      </c>
      <c r="AD15">
        <f t="shared" si="1"/>
        <v>10.838188000000001</v>
      </c>
      <c r="AE15">
        <v>0</v>
      </c>
      <c r="AF15" s="25"/>
      <c r="AG15">
        <f t="shared" si="2"/>
        <v>10.838188000000001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12.55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0.10542</v>
      </c>
      <c r="AD16">
        <f t="shared" si="1"/>
        <v>12.44458</v>
      </c>
      <c r="AE16">
        <v>0</v>
      </c>
      <c r="AF16" s="25"/>
      <c r="AG16">
        <f t="shared" si="2"/>
        <v>12.44458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0.11172</v>
      </c>
      <c r="AD17">
        <f t="shared" si="1"/>
        <v>13.188280000000001</v>
      </c>
      <c r="AE17">
        <v>0</v>
      </c>
      <c r="AF17" s="25"/>
      <c r="AG17">
        <f t="shared" si="2"/>
        <v>13.188280000000001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15.52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0.13036799999999998</v>
      </c>
      <c r="AD18">
        <f t="shared" si="1"/>
        <v>15.389631999999999</v>
      </c>
      <c r="AE18">
        <v>0</v>
      </c>
      <c r="AF18" s="25"/>
      <c r="AG18">
        <f t="shared" si="2"/>
        <v>15.389631999999999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15.47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0.12994800000000001</v>
      </c>
      <c r="AD19">
        <f t="shared" si="1"/>
        <v>15.340052</v>
      </c>
      <c r="AE19">
        <v>0</v>
      </c>
      <c r="AF19" s="25"/>
      <c r="AG19">
        <f t="shared" si="2"/>
        <v>15.340052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17.440000000000001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0.14649600000000002</v>
      </c>
      <c r="AD20">
        <f t="shared" si="1"/>
        <v>17.293504000000002</v>
      </c>
      <c r="AE20">
        <v>0</v>
      </c>
      <c r="AF20" s="25"/>
      <c r="AG20">
        <f t="shared" si="2"/>
        <v>17.293504000000002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1.55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0.175812</v>
      </c>
      <c r="AD21">
        <f t="shared" si="1"/>
        <v>20.754187999999999</v>
      </c>
      <c r="AE21">
        <v>0</v>
      </c>
      <c r="AF21" s="25"/>
      <c r="AG21">
        <f t="shared" si="2"/>
        <v>20.754187999999999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4.17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0.19781999999999997</v>
      </c>
      <c r="AD22">
        <f t="shared" si="1"/>
        <v>23.352179999999997</v>
      </c>
      <c r="AE22">
        <v>0</v>
      </c>
      <c r="AF22" s="25"/>
      <c r="AG22">
        <f t="shared" si="2"/>
        <v>23.352179999999997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5.04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0.20512799999999998</v>
      </c>
      <c r="AD23">
        <f t="shared" si="1"/>
        <v>24.214872</v>
      </c>
      <c r="AE23">
        <v>0</v>
      </c>
      <c r="AF23" s="25"/>
      <c r="AG23">
        <f t="shared" si="2"/>
        <v>24.214872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10.75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0.25309199999999998</v>
      </c>
      <c r="AD24">
        <f t="shared" si="1"/>
        <v>29.876908</v>
      </c>
      <c r="AE24">
        <v>0</v>
      </c>
      <c r="AF24" s="25"/>
      <c r="AG24">
        <f t="shared" si="2"/>
        <v>29.876908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7.07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0.22217999999999999</v>
      </c>
      <c r="AD25">
        <f t="shared" si="1"/>
        <v>26.227819999999998</v>
      </c>
      <c r="AE25">
        <v>0</v>
      </c>
      <c r="AF25" s="25"/>
      <c r="AG25">
        <f t="shared" si="2"/>
        <v>26.227819999999998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5.23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0.20672399999999999</v>
      </c>
      <c r="AD26">
        <f t="shared" si="1"/>
        <v>24.403275999999998</v>
      </c>
      <c r="AE26">
        <v>0</v>
      </c>
      <c r="AF26" s="25"/>
      <c r="AG26">
        <f t="shared" si="2"/>
        <v>24.403275999999998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3.58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0.19286400000000001</v>
      </c>
      <c r="AD27">
        <f t="shared" si="1"/>
        <v>22.767136000000001</v>
      </c>
      <c r="AE27">
        <v>0</v>
      </c>
      <c r="AF27" s="25"/>
      <c r="AG27">
        <f t="shared" si="2"/>
        <v>22.767136000000001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7.75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0.22789199999999998</v>
      </c>
      <c r="AD28">
        <f t="shared" si="1"/>
        <v>26.902107999999998</v>
      </c>
      <c r="AE28">
        <v>0</v>
      </c>
      <c r="AF28" s="25"/>
      <c r="AG28">
        <f t="shared" si="2"/>
        <v>26.902107999999998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6.2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0.21487199999999998</v>
      </c>
      <c r="AD29">
        <f t="shared" si="1"/>
        <v>25.365127999999999</v>
      </c>
      <c r="AE29">
        <v>0</v>
      </c>
      <c r="AF29" s="25"/>
      <c r="AG29">
        <f t="shared" si="2"/>
        <v>25.365127999999999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5.91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0.21243599999999999</v>
      </c>
      <c r="AD30">
        <f t="shared" si="1"/>
        <v>25.077563999999999</v>
      </c>
      <c r="AE30">
        <v>0</v>
      </c>
      <c r="AF30" s="25"/>
      <c r="AG30">
        <f t="shared" si="2"/>
        <v>25.077563999999999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6.59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0.21814799999999998</v>
      </c>
      <c r="AD31">
        <f t="shared" si="1"/>
        <v>25.751852</v>
      </c>
      <c r="AE31">
        <v>0</v>
      </c>
      <c r="AF31" s="25"/>
      <c r="AG31">
        <f t="shared" si="2"/>
        <v>25.751852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4.46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0.20025599999999999</v>
      </c>
      <c r="AD32">
        <f t="shared" si="1"/>
        <v>23.639744</v>
      </c>
      <c r="AE32">
        <v>0</v>
      </c>
      <c r="AF32" s="25"/>
      <c r="AG32">
        <f t="shared" si="2"/>
        <v>23.639744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3.49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0.19210799999999997</v>
      </c>
      <c r="AD33">
        <f t="shared" si="1"/>
        <v>22.677891999999996</v>
      </c>
      <c r="AE33">
        <v>0</v>
      </c>
      <c r="AF33" s="25"/>
      <c r="AG33">
        <f t="shared" si="2"/>
        <v>22.677891999999996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0.57999999999999996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0.16766399999999998</v>
      </c>
      <c r="AD34">
        <f t="shared" si="1"/>
        <v>19.792335999999999</v>
      </c>
      <c r="AE34">
        <v>0</v>
      </c>
      <c r="AF34" s="25"/>
      <c r="AG34">
        <f t="shared" si="2"/>
        <v>19.792335999999999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1.55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0.17598</v>
      </c>
      <c r="AD35">
        <f t="shared" si="1"/>
        <v>20.77402</v>
      </c>
      <c r="AE35">
        <v>0</v>
      </c>
      <c r="AF35" s="25"/>
      <c r="AG35">
        <f t="shared" si="2"/>
        <v>20.77402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0.02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0.39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0.18522</v>
      </c>
      <c r="AD36">
        <f t="shared" si="1"/>
        <v>21.86478</v>
      </c>
      <c r="AE36">
        <v>0</v>
      </c>
      <c r="AF36" s="25"/>
      <c r="AG36">
        <f t="shared" si="2"/>
        <v>21.86478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2.2799999999999998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0.17177999999999999</v>
      </c>
      <c r="AD37">
        <f t="shared" si="1"/>
        <v>20.278220000000001</v>
      </c>
      <c r="AE37">
        <v>0</v>
      </c>
      <c r="AF37" s="25"/>
      <c r="AG37">
        <f t="shared" si="2"/>
        <v>20.278220000000001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1.07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0.19613999999999998</v>
      </c>
      <c r="AD38">
        <f t="shared" si="1"/>
        <v>23.153859999999998</v>
      </c>
      <c r="AE38">
        <v>0</v>
      </c>
      <c r="AF38" s="25"/>
      <c r="AG38">
        <f t="shared" si="2"/>
        <v>23.153859999999998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3.97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0.21487200000000001</v>
      </c>
      <c r="AD39">
        <f t="shared" si="1"/>
        <v>25.365127999999999</v>
      </c>
      <c r="AE39">
        <v>0</v>
      </c>
      <c r="AF39" s="25"/>
      <c r="AG39">
        <f t="shared" si="2"/>
        <v>25.365127999999999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6.2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0.19370399999999999</v>
      </c>
      <c r="AD40">
        <f t="shared" si="1"/>
        <v>22.866295999999998</v>
      </c>
      <c r="AE40">
        <v>0</v>
      </c>
      <c r="AF40" s="25"/>
      <c r="AG40">
        <f t="shared" si="2"/>
        <v>22.866295999999998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3.68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0.19613999999999998</v>
      </c>
      <c r="AD41">
        <f t="shared" si="1"/>
        <v>23.153859999999998</v>
      </c>
      <c r="AE41">
        <v>0</v>
      </c>
      <c r="AF41" s="25"/>
      <c r="AG41">
        <f t="shared" si="2"/>
        <v>23.153859999999998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3.97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0.185556</v>
      </c>
      <c r="AD42">
        <f t="shared" si="1"/>
        <v>21.904444000000002</v>
      </c>
      <c r="AE42">
        <v>0</v>
      </c>
      <c r="AF42" s="25"/>
      <c r="AG42">
        <f t="shared" si="2"/>
        <v>21.904444000000002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2.71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18.71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0.157164</v>
      </c>
      <c r="AD43">
        <f t="shared" si="1"/>
        <v>18.552835999999999</v>
      </c>
      <c r="AE43">
        <v>0</v>
      </c>
      <c r="AF43" s="25"/>
      <c r="AG43">
        <f t="shared" si="2"/>
        <v>18.552835999999999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0.17497199999999999</v>
      </c>
      <c r="AD44">
        <f t="shared" si="1"/>
        <v>20.655027999999998</v>
      </c>
      <c r="AE44">
        <v>0</v>
      </c>
      <c r="AF44" s="25"/>
      <c r="AG44">
        <f t="shared" si="2"/>
        <v>20.655027999999998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1.45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0.16438799999999998</v>
      </c>
      <c r="AD45">
        <f t="shared" si="1"/>
        <v>19.405612000000001</v>
      </c>
      <c r="AE45">
        <v>0</v>
      </c>
      <c r="AF45" s="25"/>
      <c r="AG45">
        <f t="shared" si="2"/>
        <v>19.405612000000001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0.19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18.37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0.154308</v>
      </c>
      <c r="AD46">
        <f t="shared" si="1"/>
        <v>18.215692000000001</v>
      </c>
      <c r="AE46">
        <v>0</v>
      </c>
      <c r="AF46" s="25"/>
      <c r="AG46">
        <f t="shared" si="2"/>
        <v>18.215692000000001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18.18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0.15271199999999999</v>
      </c>
      <c r="AD47">
        <f t="shared" si="1"/>
        <v>18.027287999999999</v>
      </c>
      <c r="AE47">
        <v>0</v>
      </c>
      <c r="AF47" s="25"/>
      <c r="AG47">
        <f t="shared" si="2"/>
        <v>18.027287999999999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17.84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0.14985599999999999</v>
      </c>
      <c r="AD48">
        <f t="shared" si="1"/>
        <v>17.690144</v>
      </c>
      <c r="AE48">
        <v>0</v>
      </c>
      <c r="AF48" s="25"/>
      <c r="AG48">
        <f t="shared" si="2"/>
        <v>17.690144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0.16279199999999999</v>
      </c>
      <c r="AD49">
        <f t="shared" si="1"/>
        <v>19.217207999999999</v>
      </c>
      <c r="AE49">
        <v>0</v>
      </c>
      <c r="AF49" s="25"/>
      <c r="AG49">
        <f t="shared" si="2"/>
        <v>19.217207999999999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18.739999999999998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0.15741599999999997</v>
      </c>
      <c r="AD50">
        <f t="shared" si="1"/>
        <v>18.582583999999997</v>
      </c>
      <c r="AE50">
        <v>0</v>
      </c>
      <c r="AF50" s="25"/>
      <c r="AG50">
        <f t="shared" si="2"/>
        <v>18.582583999999997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1.84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0.17824799999999999</v>
      </c>
      <c r="AD51">
        <f t="shared" si="1"/>
        <v>21.041751999999999</v>
      </c>
      <c r="AE51">
        <v>0</v>
      </c>
      <c r="AF51" s="25"/>
      <c r="AG51">
        <f t="shared" si="2"/>
        <v>21.041751999999999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3.58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0.19286400000000001</v>
      </c>
      <c r="AD52">
        <f t="shared" si="1"/>
        <v>22.767136000000001</v>
      </c>
      <c r="AE52">
        <v>0</v>
      </c>
      <c r="AF52" s="25"/>
      <c r="AG52">
        <f t="shared" si="2"/>
        <v>22.767136000000001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1.45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0.17497199999999999</v>
      </c>
      <c r="AD53">
        <f t="shared" si="1"/>
        <v>20.655027999999998</v>
      </c>
      <c r="AE53">
        <v>0</v>
      </c>
      <c r="AF53" s="25"/>
      <c r="AG53">
        <f t="shared" si="2"/>
        <v>20.655027999999998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2.42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0.18311999999999998</v>
      </c>
      <c r="AD54">
        <f t="shared" si="1"/>
        <v>21.616879999999998</v>
      </c>
      <c r="AE54">
        <v>0</v>
      </c>
      <c r="AF54" s="25"/>
      <c r="AG54">
        <f t="shared" si="2"/>
        <v>21.616879999999998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1.94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0.179088</v>
      </c>
      <c r="AD55">
        <f t="shared" si="1"/>
        <v>21.140912</v>
      </c>
      <c r="AE55">
        <v>0</v>
      </c>
      <c r="AF55" s="25"/>
      <c r="AG55">
        <f t="shared" si="2"/>
        <v>21.140912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2.62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0.18479999999999999</v>
      </c>
      <c r="AD56">
        <f t="shared" si="1"/>
        <v>21.815200000000001</v>
      </c>
      <c r="AE56">
        <v>0</v>
      </c>
      <c r="AF56" s="25"/>
      <c r="AG56">
        <f t="shared" si="2"/>
        <v>21.815200000000001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4.9400000000000004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0.204288</v>
      </c>
      <c r="AD57">
        <f t="shared" si="1"/>
        <v>24.115712000000002</v>
      </c>
      <c r="AE57">
        <v>0</v>
      </c>
      <c r="AF57" s="25"/>
      <c r="AG57">
        <f t="shared" si="2"/>
        <v>24.115712000000002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1.26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0.173376</v>
      </c>
      <c r="AD58">
        <f t="shared" si="1"/>
        <v>20.466623999999999</v>
      </c>
      <c r="AE58">
        <v>0</v>
      </c>
      <c r="AF58" s="25"/>
      <c r="AG58">
        <f t="shared" si="2"/>
        <v>20.466623999999999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6.69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0.21898799999999999</v>
      </c>
      <c r="AD59">
        <f t="shared" si="1"/>
        <v>25.851012000000001</v>
      </c>
      <c r="AE59">
        <v>0</v>
      </c>
      <c r="AF59" s="25"/>
      <c r="AG59">
        <f t="shared" si="2"/>
        <v>25.851012000000001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5.81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0.21159599999999998</v>
      </c>
      <c r="AD60">
        <f t="shared" si="1"/>
        <v>24.978403999999998</v>
      </c>
      <c r="AE60">
        <v>0</v>
      </c>
      <c r="AF60" s="25"/>
      <c r="AG60">
        <f t="shared" si="2"/>
        <v>24.978403999999998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5.52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0.20915999999999998</v>
      </c>
      <c r="AD61">
        <f t="shared" si="1"/>
        <v>24.690839999999998</v>
      </c>
      <c r="AE61">
        <v>0</v>
      </c>
      <c r="AF61" s="25"/>
      <c r="AG61">
        <f t="shared" si="2"/>
        <v>24.690839999999998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2.91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0.18723599999999999</v>
      </c>
      <c r="AD62">
        <f t="shared" si="1"/>
        <v>22.102764000000001</v>
      </c>
      <c r="AE62">
        <v>0</v>
      </c>
      <c r="AF62" s="25"/>
      <c r="AG62">
        <f t="shared" si="2"/>
        <v>22.102764000000001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1.55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0.175812</v>
      </c>
      <c r="AD63">
        <f t="shared" si="1"/>
        <v>20.754187999999999</v>
      </c>
      <c r="AE63">
        <v>0</v>
      </c>
      <c r="AF63" s="25"/>
      <c r="AG63">
        <f t="shared" si="2"/>
        <v>20.754187999999999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2.0299999999999998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0.179844</v>
      </c>
      <c r="AD64">
        <f t="shared" si="1"/>
        <v>21.230156000000001</v>
      </c>
      <c r="AE64">
        <v>0</v>
      </c>
      <c r="AF64" s="25"/>
      <c r="AG64">
        <f t="shared" si="2"/>
        <v>21.230156000000001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5.14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0.20596799999999998</v>
      </c>
      <c r="AD65">
        <f t="shared" si="1"/>
        <v>24.314032000000001</v>
      </c>
      <c r="AE65">
        <v>0</v>
      </c>
      <c r="AF65" s="25"/>
      <c r="AG65">
        <f t="shared" si="2"/>
        <v>24.314032000000001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3.88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0.19538399999999997</v>
      </c>
      <c r="AD66">
        <f t="shared" si="1"/>
        <v>23.064615999999997</v>
      </c>
      <c r="AE66">
        <v>0</v>
      </c>
      <c r="AF66" s="25"/>
      <c r="AG66">
        <f t="shared" si="2"/>
        <v>23.064615999999997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18.27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0.15346799999999999</v>
      </c>
      <c r="AD67">
        <f t="shared" si="1"/>
        <v>18.116531999999999</v>
      </c>
      <c r="AE67">
        <v>0</v>
      </c>
      <c r="AF67" s="25"/>
      <c r="AG67">
        <f t="shared" si="2"/>
        <v>18.116531999999999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19.170000000000002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0.161028</v>
      </c>
      <c r="AD68">
        <f t="shared" ref="AD68:AD98" si="4">SUM(B68:AB68,AI68:AV68)-AC68</f>
        <v>19.008972</v>
      </c>
      <c r="AE68">
        <v>0</v>
      </c>
      <c r="AF68" s="25"/>
      <c r="AG68">
        <f t="shared" ref="AG68:AG98" si="5">SUM(AD68:AF68)</f>
        <v>19.008972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0.16279199999999999</v>
      </c>
      <c r="AD69">
        <f t="shared" si="4"/>
        <v>19.217207999999999</v>
      </c>
      <c r="AE69">
        <v>0</v>
      </c>
      <c r="AF69" s="25"/>
      <c r="AG69">
        <f t="shared" si="5"/>
        <v>19.217207999999999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0.19126799999999999</v>
      </c>
      <c r="AD70">
        <f t="shared" si="4"/>
        <v>22.578731999999999</v>
      </c>
      <c r="AE70">
        <v>0</v>
      </c>
      <c r="AF70" s="25"/>
      <c r="AG70">
        <f t="shared" si="5"/>
        <v>22.578731999999999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3.39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0.226296</v>
      </c>
      <c r="AD71">
        <f t="shared" si="4"/>
        <v>26.713703999999996</v>
      </c>
      <c r="AE71">
        <v>0</v>
      </c>
      <c r="AF71" s="25"/>
      <c r="AG71">
        <f t="shared" si="5"/>
        <v>26.713703999999996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7.56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0.21327599999999999</v>
      </c>
      <c r="AD72">
        <f t="shared" si="4"/>
        <v>25.176724</v>
      </c>
      <c r="AE72">
        <v>0</v>
      </c>
      <c r="AF72" s="25"/>
      <c r="AG72">
        <f t="shared" si="5"/>
        <v>25.176724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6.01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0.20915999999999998</v>
      </c>
      <c r="AD73">
        <f t="shared" si="4"/>
        <v>24.690839999999998</v>
      </c>
      <c r="AE73">
        <v>0</v>
      </c>
      <c r="AF73" s="25"/>
      <c r="AG73">
        <f t="shared" si="5"/>
        <v>24.690839999999998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5.52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0.20672399999999999</v>
      </c>
      <c r="AD74">
        <f t="shared" si="4"/>
        <v>24.403275999999998</v>
      </c>
      <c r="AE74">
        <v>0</v>
      </c>
      <c r="AF74" s="25"/>
      <c r="AG74">
        <f t="shared" si="5"/>
        <v>24.403275999999998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5.23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2.42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0.22066799999999998</v>
      </c>
      <c r="AD75">
        <f t="shared" si="4"/>
        <v>26.049331999999996</v>
      </c>
      <c r="AE75">
        <v>0</v>
      </c>
      <c r="AF75" s="25"/>
      <c r="AG75">
        <f t="shared" si="5"/>
        <v>26.049331999999996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4.47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4.6500000000000004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0.201852</v>
      </c>
      <c r="AD76">
        <f t="shared" si="4"/>
        <v>23.828148000000002</v>
      </c>
      <c r="AE76">
        <v>0</v>
      </c>
      <c r="AF76" s="25"/>
      <c r="AG76">
        <f t="shared" si="5"/>
        <v>23.828148000000002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7.17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0.22301999999999997</v>
      </c>
      <c r="AD77">
        <f t="shared" si="4"/>
        <v>26.326979999999999</v>
      </c>
      <c r="AE77">
        <v>0</v>
      </c>
      <c r="AF77" s="25"/>
      <c r="AG77">
        <f t="shared" si="5"/>
        <v>26.326979999999999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4.3600000000000003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0.19941599999999998</v>
      </c>
      <c r="AD78">
        <f t="shared" si="4"/>
        <v>23.540583999999999</v>
      </c>
      <c r="AE78">
        <v>0</v>
      </c>
      <c r="AF78" s="25"/>
      <c r="AG78">
        <f t="shared" si="5"/>
        <v>23.540583999999999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5.33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0.207564</v>
      </c>
      <c r="AD79">
        <f t="shared" si="4"/>
        <v>24.502435999999999</v>
      </c>
      <c r="AE79">
        <v>0</v>
      </c>
      <c r="AF79" s="25"/>
      <c r="AG79">
        <f t="shared" si="5"/>
        <v>24.502435999999999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3.58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0.19286400000000001</v>
      </c>
      <c r="AD80">
        <f t="shared" si="4"/>
        <v>22.767136000000001</v>
      </c>
      <c r="AE80">
        <v>0</v>
      </c>
      <c r="AF80" s="25"/>
      <c r="AG80">
        <f t="shared" si="5"/>
        <v>22.767136000000001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4.3600000000000003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0.19941599999999998</v>
      </c>
      <c r="AD81">
        <f t="shared" si="4"/>
        <v>23.540583999999999</v>
      </c>
      <c r="AE81">
        <v>0</v>
      </c>
      <c r="AF81" s="25"/>
      <c r="AG81">
        <f t="shared" si="5"/>
        <v>23.540583999999999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8.14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0.23116799999999998</v>
      </c>
      <c r="AD82">
        <f t="shared" si="4"/>
        <v>27.288831999999999</v>
      </c>
      <c r="AE82">
        <v>0</v>
      </c>
      <c r="AF82" s="25"/>
      <c r="AG82">
        <f t="shared" si="5"/>
        <v>27.288831999999999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7.94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0.229488</v>
      </c>
      <c r="AD83">
        <f t="shared" si="4"/>
        <v>27.090512</v>
      </c>
      <c r="AE83">
        <v>0</v>
      </c>
      <c r="AF83" s="25"/>
      <c r="AG83">
        <f t="shared" si="5"/>
        <v>27.090512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11.24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0.25720799999999994</v>
      </c>
      <c r="AD84">
        <f t="shared" si="4"/>
        <v>30.362791999999999</v>
      </c>
      <c r="AE84">
        <v>0</v>
      </c>
      <c r="AF84" s="25"/>
      <c r="AG84">
        <f t="shared" si="5"/>
        <v>30.362791999999999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12.5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0.26779199999999997</v>
      </c>
      <c r="AD85">
        <f t="shared" si="4"/>
        <v>31.612207999999999</v>
      </c>
      <c r="AE85">
        <v>0</v>
      </c>
      <c r="AF85" s="25"/>
      <c r="AG85">
        <f t="shared" si="5"/>
        <v>31.612207999999999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7.56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0.22629599999999997</v>
      </c>
      <c r="AD86">
        <f t="shared" si="4"/>
        <v>26.713703999999996</v>
      </c>
      <c r="AE86">
        <v>0</v>
      </c>
      <c r="AF86" s="25"/>
      <c r="AG86">
        <f t="shared" si="5"/>
        <v>26.713703999999996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3.58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0.19286400000000001</v>
      </c>
      <c r="AD87">
        <f t="shared" si="4"/>
        <v>22.767136000000001</v>
      </c>
      <c r="AE87">
        <v>0</v>
      </c>
      <c r="AF87" s="25"/>
      <c r="AG87">
        <f t="shared" si="5"/>
        <v>22.767136000000001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6.69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0.21898799999999999</v>
      </c>
      <c r="AD88">
        <f t="shared" si="4"/>
        <v>25.851012000000001</v>
      </c>
      <c r="AE88">
        <v>0</v>
      </c>
      <c r="AF88" s="25"/>
      <c r="AG88">
        <f t="shared" si="5"/>
        <v>25.851012000000001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3.58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0.19286400000000001</v>
      </c>
      <c r="AD89">
        <f t="shared" si="4"/>
        <v>22.767136000000001</v>
      </c>
      <c r="AE89">
        <v>0</v>
      </c>
      <c r="AF89" s="25"/>
      <c r="AG89">
        <f t="shared" si="5"/>
        <v>22.767136000000001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3.58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0.19286400000000001</v>
      </c>
      <c r="AD90">
        <f t="shared" si="4"/>
        <v>22.767136000000001</v>
      </c>
      <c r="AE90">
        <v>0</v>
      </c>
      <c r="AF90" s="25"/>
      <c r="AG90">
        <f t="shared" si="5"/>
        <v>22.767136000000001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3.1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0.188832</v>
      </c>
      <c r="AD91">
        <f t="shared" si="4"/>
        <v>22.291167999999999</v>
      </c>
      <c r="AE91">
        <v>0</v>
      </c>
      <c r="AF91" s="25"/>
      <c r="AG91">
        <f t="shared" si="5"/>
        <v>22.291167999999999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5.72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0.21083999999999997</v>
      </c>
      <c r="AD92">
        <f t="shared" si="4"/>
        <v>24.889159999999997</v>
      </c>
      <c r="AE92">
        <v>0</v>
      </c>
      <c r="AF92" s="25"/>
      <c r="AG92">
        <f t="shared" si="5"/>
        <v>24.889159999999997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1.36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0.17421599999999998</v>
      </c>
      <c r="AD93">
        <f t="shared" si="4"/>
        <v>20.565783999999997</v>
      </c>
      <c r="AE93">
        <v>0</v>
      </c>
      <c r="AF93" s="25"/>
      <c r="AG93">
        <f t="shared" si="5"/>
        <v>20.565783999999997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5.91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0.21243599999999999</v>
      </c>
      <c r="AD94">
        <f t="shared" si="4"/>
        <v>25.077563999999999</v>
      </c>
      <c r="AE94">
        <v>0</v>
      </c>
      <c r="AF94" s="25"/>
      <c r="AG94">
        <f t="shared" si="5"/>
        <v>25.077563999999999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5.43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0.20840399999999998</v>
      </c>
      <c r="AD95">
        <f t="shared" si="4"/>
        <v>24.601595999999997</v>
      </c>
      <c r="AE95">
        <v>0</v>
      </c>
      <c r="AF95" s="25"/>
      <c r="AG95">
        <f t="shared" si="5"/>
        <v>24.601595999999997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3.39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0.19126799999999999</v>
      </c>
      <c r="AD96">
        <f t="shared" si="4"/>
        <v>22.578731999999999</v>
      </c>
      <c r="AE96">
        <v>0</v>
      </c>
      <c r="AF96" s="25"/>
      <c r="AG96">
        <f t="shared" si="5"/>
        <v>22.578731999999999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3.49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0.19210799999999997</v>
      </c>
      <c r="AD97">
        <f t="shared" si="4"/>
        <v>22.677891999999996</v>
      </c>
      <c r="AE97">
        <v>0</v>
      </c>
      <c r="AF97" s="25"/>
      <c r="AG97">
        <f t="shared" si="5"/>
        <v>22.677891999999996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2.0299999999999998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0.179844</v>
      </c>
      <c r="AD98">
        <f t="shared" si="4"/>
        <v>21.230156000000001</v>
      </c>
      <c r="AE98">
        <v>0</v>
      </c>
      <c r="AF98" s="25"/>
      <c r="AG98">
        <f t="shared" si="5"/>
        <v>21.230156000000001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0.44397750000000097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6.4257500000000009E-2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4.3903860000000013E-3</v>
      </c>
      <c r="AD99">
        <f t="shared" si="6"/>
        <v>0.51827461400000008</v>
      </c>
      <c r="AE99">
        <f t="shared" ref="AE99:AT99" si="8">SUM(AE3:AE98)/4000</f>
        <v>0</v>
      </c>
      <c r="AG99">
        <f t="shared" si="8"/>
        <v>0.51827461400000008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1.443E-2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45531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'[1]27'!B5</f>
        <v>290</v>
      </c>
      <c r="C3" s="16">
        <f>'[1]27'!C5</f>
        <v>0</v>
      </c>
      <c r="D3" s="16">
        <f>'[1]27'!D5</f>
        <v>0</v>
      </c>
      <c r="E3" s="16">
        <f>'[1]27'!E5</f>
        <v>0</v>
      </c>
      <c r="F3" s="15">
        <f>SUM(B3:E3)</f>
        <v>290</v>
      </c>
      <c r="G3" s="15">
        <f>'[1]27'!H5</f>
        <v>152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'[1]27'!B6</f>
        <v>290</v>
      </c>
      <c r="C4" s="16">
        <f>'[1]27'!C6</f>
        <v>0</v>
      </c>
      <c r="D4" s="16">
        <f>'[1]27'!D6</f>
        <v>0</v>
      </c>
      <c r="E4" s="16">
        <f>'[1]27'!E6</f>
        <v>0</v>
      </c>
      <c r="F4" s="15">
        <f>SUM(B4:E4)</f>
        <v>290</v>
      </c>
      <c r="G4" s="15">
        <f>'[1]27'!H6</f>
        <v>152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'[1]27'!B7</f>
        <v>290</v>
      </c>
      <c r="C5" s="16">
        <f>'[1]27'!C7</f>
        <v>0</v>
      </c>
      <c r="D5" s="16">
        <f>'[1]27'!D7</f>
        <v>0</v>
      </c>
      <c r="E5" s="16">
        <f>'[1]27'!E7</f>
        <v>0</v>
      </c>
      <c r="F5" s="15">
        <f t="shared" ref="F5:F68" si="6">SUM(B5:E5)</f>
        <v>290</v>
      </c>
      <c r="G5" s="15">
        <f>'[1]27'!H7</f>
        <v>152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'[1]27'!B8</f>
        <v>290</v>
      </c>
      <c r="C6" s="16">
        <f>'[1]27'!C8</f>
        <v>0</v>
      </c>
      <c r="D6" s="16">
        <f>'[1]27'!D8</f>
        <v>0</v>
      </c>
      <c r="E6" s="16">
        <f>'[1]27'!E8</f>
        <v>0</v>
      </c>
      <c r="F6" s="15">
        <f t="shared" si="6"/>
        <v>290</v>
      </c>
      <c r="G6" s="15">
        <f>'[1]27'!H8</f>
        <v>152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'[1]27'!B9</f>
        <v>290</v>
      </c>
      <c r="C7" s="16">
        <f>'[1]27'!C9</f>
        <v>0</v>
      </c>
      <c r="D7" s="16">
        <f>'[1]27'!D9</f>
        <v>0</v>
      </c>
      <c r="E7" s="16">
        <f>'[1]27'!E9</f>
        <v>0</v>
      </c>
      <c r="F7" s="15">
        <f t="shared" si="6"/>
        <v>290</v>
      </c>
      <c r="G7" s="15">
        <f>'[1]27'!H9</f>
        <v>155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  <c r="R7" s="17"/>
    </row>
    <row r="8" spans="1:18">
      <c r="A8" s="8" t="s">
        <v>50</v>
      </c>
      <c r="B8" s="15">
        <f>'[1]27'!B10</f>
        <v>290</v>
      </c>
      <c r="C8" s="16">
        <f>'[1]27'!C10</f>
        <v>0</v>
      </c>
      <c r="D8" s="16">
        <f>'[1]27'!D10</f>
        <v>0</v>
      </c>
      <c r="E8" s="16">
        <f>'[1]27'!E10</f>
        <v>0</v>
      </c>
      <c r="F8" s="15">
        <f t="shared" si="6"/>
        <v>290</v>
      </c>
      <c r="G8" s="15">
        <f>'[1]27'!H10</f>
        <v>155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  <c r="R8" s="17"/>
    </row>
    <row r="9" spans="1:18">
      <c r="A9" s="8" t="s">
        <v>51</v>
      </c>
      <c r="B9" s="15">
        <f>'[1]27'!B11</f>
        <v>290</v>
      </c>
      <c r="C9" s="16">
        <f>'[1]27'!C11</f>
        <v>0</v>
      </c>
      <c r="D9" s="16">
        <f>'[1]27'!D11</f>
        <v>0</v>
      </c>
      <c r="E9" s="16">
        <f>'[1]27'!E11</f>
        <v>0</v>
      </c>
      <c r="F9" s="15">
        <f t="shared" si="6"/>
        <v>290</v>
      </c>
      <c r="G9" s="15">
        <f>'[1]27'!H11</f>
        <v>155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  <c r="R9" s="17"/>
    </row>
    <row r="10" spans="1:18">
      <c r="A10" s="8" t="s">
        <v>52</v>
      </c>
      <c r="B10" s="15">
        <f>'[1]27'!B12</f>
        <v>290</v>
      </c>
      <c r="C10" s="16">
        <f>'[1]27'!C12</f>
        <v>0</v>
      </c>
      <c r="D10" s="16">
        <f>'[1]27'!D12</f>
        <v>0</v>
      </c>
      <c r="E10" s="16">
        <f>'[1]27'!E12</f>
        <v>0</v>
      </c>
      <c r="F10" s="15">
        <f t="shared" si="6"/>
        <v>290</v>
      </c>
      <c r="G10" s="15">
        <f>'[1]27'!H12</f>
        <v>155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  <c r="R10" s="17"/>
    </row>
    <row r="11" spans="1:18">
      <c r="A11" s="8" t="s">
        <v>53</v>
      </c>
      <c r="B11" s="15">
        <f>'[1]27'!B13</f>
        <v>290</v>
      </c>
      <c r="C11" s="16">
        <f>'[1]27'!C13</f>
        <v>0</v>
      </c>
      <c r="D11" s="16">
        <f>'[1]27'!D13</f>
        <v>0</v>
      </c>
      <c r="E11" s="16">
        <f>'[1]27'!E13</f>
        <v>0</v>
      </c>
      <c r="F11" s="15">
        <f t="shared" si="6"/>
        <v>290</v>
      </c>
      <c r="G11" s="15">
        <f>'[1]27'!H13</f>
        <v>155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  <c r="R11" s="17"/>
    </row>
    <row r="12" spans="1:18">
      <c r="A12" s="8" t="s">
        <v>54</v>
      </c>
      <c r="B12" s="15">
        <f>'[1]27'!B14</f>
        <v>290</v>
      </c>
      <c r="C12" s="16">
        <f>'[1]27'!C14</f>
        <v>0</v>
      </c>
      <c r="D12" s="16">
        <f>'[1]27'!D14</f>
        <v>0</v>
      </c>
      <c r="E12" s="16">
        <f>'[1]27'!E14</f>
        <v>0</v>
      </c>
      <c r="F12" s="15">
        <f t="shared" si="6"/>
        <v>290</v>
      </c>
      <c r="G12" s="15">
        <f>'[1]27'!H14</f>
        <v>155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155</v>
      </c>
      <c r="L12" s="18">
        <f>frq!C12</f>
        <v>1</v>
      </c>
      <c r="M12" s="16">
        <f t="shared" si="0"/>
        <v>155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155</v>
      </c>
      <c r="R12" s="17"/>
    </row>
    <row r="13" spans="1:18">
      <c r="A13" s="8" t="s">
        <v>55</v>
      </c>
      <c r="B13" s="15">
        <f>'[1]27'!B15</f>
        <v>290</v>
      </c>
      <c r="C13" s="16">
        <f>'[1]27'!C15</f>
        <v>0</v>
      </c>
      <c r="D13" s="16">
        <f>'[1]27'!D15</f>
        <v>0</v>
      </c>
      <c r="E13" s="16">
        <f>'[1]27'!E15</f>
        <v>0</v>
      </c>
      <c r="F13" s="15">
        <f t="shared" si="6"/>
        <v>290</v>
      </c>
      <c r="G13" s="15">
        <f>'[1]27'!H15</f>
        <v>155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  <c r="R13" s="17"/>
    </row>
    <row r="14" spans="1:18">
      <c r="A14" s="8" t="s">
        <v>56</v>
      </c>
      <c r="B14" s="15">
        <f>'[1]27'!B16</f>
        <v>290</v>
      </c>
      <c r="C14" s="16">
        <f>'[1]27'!C16</f>
        <v>0</v>
      </c>
      <c r="D14" s="16">
        <f>'[1]27'!D16</f>
        <v>0</v>
      </c>
      <c r="E14" s="16">
        <f>'[1]27'!E16</f>
        <v>0</v>
      </c>
      <c r="F14" s="15">
        <f t="shared" si="6"/>
        <v>290</v>
      </c>
      <c r="G14" s="15">
        <f>'[1]27'!H16</f>
        <v>155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  <c r="R14" s="17"/>
    </row>
    <row r="15" spans="1:18">
      <c r="A15" s="8" t="s">
        <v>57</v>
      </c>
      <c r="B15" s="15">
        <f>'[1]27'!B17</f>
        <v>290</v>
      </c>
      <c r="C15" s="16">
        <f>'[1]27'!C17</f>
        <v>0</v>
      </c>
      <c r="D15" s="16">
        <f>'[1]27'!D17</f>
        <v>0</v>
      </c>
      <c r="E15" s="16">
        <f>'[1]27'!E17</f>
        <v>0</v>
      </c>
      <c r="F15" s="15">
        <f t="shared" si="6"/>
        <v>290</v>
      </c>
      <c r="G15" s="15">
        <f>'[1]27'!H17</f>
        <v>155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  <c r="R15" s="17"/>
    </row>
    <row r="16" spans="1:18">
      <c r="A16" s="8" t="s">
        <v>58</v>
      </c>
      <c r="B16" s="15">
        <f>'[1]27'!B18</f>
        <v>290</v>
      </c>
      <c r="C16" s="16">
        <f>'[1]27'!C18</f>
        <v>0</v>
      </c>
      <c r="D16" s="16">
        <f>'[1]27'!D18</f>
        <v>0</v>
      </c>
      <c r="E16" s="16">
        <f>'[1]27'!E18</f>
        <v>0</v>
      </c>
      <c r="F16" s="15">
        <f t="shared" si="6"/>
        <v>290</v>
      </c>
      <c r="G16" s="15">
        <f>'[1]27'!H18</f>
        <v>155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  <c r="R16" s="17"/>
    </row>
    <row r="17" spans="1:18">
      <c r="A17" s="8" t="s">
        <v>59</v>
      </c>
      <c r="B17" s="15">
        <f>'[1]27'!B19</f>
        <v>290</v>
      </c>
      <c r="C17" s="16">
        <f>'[1]27'!C19</f>
        <v>0</v>
      </c>
      <c r="D17" s="16">
        <f>'[1]27'!D19</f>
        <v>0</v>
      </c>
      <c r="E17" s="16">
        <f>'[1]27'!E19</f>
        <v>0</v>
      </c>
      <c r="F17" s="15">
        <f t="shared" si="6"/>
        <v>290</v>
      </c>
      <c r="G17" s="15">
        <f>'[1]27'!H19</f>
        <v>155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  <c r="R17" s="17"/>
    </row>
    <row r="18" spans="1:18">
      <c r="A18" s="8" t="s">
        <v>60</v>
      </c>
      <c r="B18" s="15">
        <f>'[1]27'!B20</f>
        <v>290</v>
      </c>
      <c r="C18" s="16">
        <f>'[1]27'!C20</f>
        <v>0</v>
      </c>
      <c r="D18" s="16">
        <f>'[1]27'!D20</f>
        <v>0</v>
      </c>
      <c r="E18" s="16">
        <f>'[1]27'!E20</f>
        <v>0</v>
      </c>
      <c r="F18" s="15">
        <f t="shared" si="6"/>
        <v>290</v>
      </c>
      <c r="G18" s="15">
        <f>'[1]27'!H20</f>
        <v>155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  <c r="R18" s="17"/>
    </row>
    <row r="19" spans="1:18">
      <c r="A19" s="8" t="s">
        <v>61</v>
      </c>
      <c r="B19" s="15">
        <f>'[1]27'!B21</f>
        <v>290</v>
      </c>
      <c r="C19" s="16">
        <f>'[1]27'!C21</f>
        <v>0</v>
      </c>
      <c r="D19" s="16">
        <f>'[1]27'!D21</f>
        <v>0</v>
      </c>
      <c r="E19" s="16">
        <f>'[1]27'!E21</f>
        <v>0</v>
      </c>
      <c r="F19" s="15">
        <f t="shared" si="6"/>
        <v>290</v>
      </c>
      <c r="G19" s="15">
        <f>'[1]27'!H21</f>
        <v>155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  <c r="R19" s="17"/>
    </row>
    <row r="20" spans="1:18">
      <c r="A20" s="8" t="s">
        <v>62</v>
      </c>
      <c r="B20" s="15">
        <f>'[1]27'!B22</f>
        <v>290</v>
      </c>
      <c r="C20" s="16">
        <f>'[1]27'!C22</f>
        <v>0</v>
      </c>
      <c r="D20" s="16">
        <f>'[1]27'!D22</f>
        <v>0</v>
      </c>
      <c r="E20" s="16">
        <f>'[1]27'!E22</f>
        <v>0</v>
      </c>
      <c r="F20" s="15">
        <f t="shared" si="6"/>
        <v>290</v>
      </c>
      <c r="G20" s="15">
        <f>'[1]27'!H22</f>
        <v>155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  <c r="R20" s="17"/>
    </row>
    <row r="21" spans="1:18">
      <c r="A21" s="8" t="s">
        <v>63</v>
      </c>
      <c r="B21" s="15">
        <f>'[1]27'!B23</f>
        <v>290</v>
      </c>
      <c r="C21" s="16">
        <f>'[1]27'!C23</f>
        <v>0</v>
      </c>
      <c r="D21" s="16">
        <f>'[1]27'!D23</f>
        <v>0</v>
      </c>
      <c r="E21" s="16">
        <f>'[1]27'!E23</f>
        <v>0</v>
      </c>
      <c r="F21" s="15">
        <f t="shared" si="6"/>
        <v>290</v>
      </c>
      <c r="G21" s="15">
        <f>'[1]27'!H23</f>
        <v>155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  <c r="R21" s="17"/>
    </row>
    <row r="22" spans="1:18">
      <c r="A22" s="8" t="s">
        <v>64</v>
      </c>
      <c r="B22" s="15">
        <f>'[1]27'!B24</f>
        <v>290</v>
      </c>
      <c r="C22" s="16">
        <f>'[1]27'!C24</f>
        <v>0</v>
      </c>
      <c r="D22" s="16">
        <f>'[1]27'!D24</f>
        <v>0</v>
      </c>
      <c r="E22" s="16">
        <f>'[1]27'!E24</f>
        <v>0</v>
      </c>
      <c r="F22" s="15">
        <f t="shared" si="6"/>
        <v>290</v>
      </c>
      <c r="G22" s="15">
        <f>'[1]27'!H24</f>
        <v>155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  <c r="R22" s="17"/>
    </row>
    <row r="23" spans="1:18">
      <c r="A23" s="8" t="s">
        <v>65</v>
      </c>
      <c r="B23" s="15">
        <f>'[1]27'!B25</f>
        <v>290</v>
      </c>
      <c r="C23" s="16">
        <f>'[1]27'!C25</f>
        <v>0</v>
      </c>
      <c r="D23" s="16">
        <f>'[1]27'!D25</f>
        <v>0</v>
      </c>
      <c r="E23" s="16">
        <f>'[1]27'!E25</f>
        <v>0</v>
      </c>
      <c r="F23" s="15">
        <f t="shared" si="6"/>
        <v>290</v>
      </c>
      <c r="G23" s="15">
        <f>'[1]27'!H25</f>
        <v>154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  <c r="R23" s="17"/>
    </row>
    <row r="24" spans="1:18">
      <c r="A24" s="8" t="s">
        <v>66</v>
      </c>
      <c r="B24" s="15">
        <f>'[1]27'!B26</f>
        <v>290</v>
      </c>
      <c r="C24" s="16">
        <f>'[1]27'!C26</f>
        <v>0</v>
      </c>
      <c r="D24" s="16">
        <f>'[1]27'!D26</f>
        <v>0</v>
      </c>
      <c r="E24" s="16">
        <f>'[1]27'!E26</f>
        <v>0</v>
      </c>
      <c r="F24" s="15">
        <f t="shared" si="6"/>
        <v>290</v>
      </c>
      <c r="G24" s="15">
        <f>'[1]27'!H26</f>
        <v>154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  <c r="R24" s="17"/>
    </row>
    <row r="25" spans="1:18">
      <c r="A25" s="8" t="s">
        <v>67</v>
      </c>
      <c r="B25" s="15">
        <f>'[1]27'!B27</f>
        <v>290</v>
      </c>
      <c r="C25" s="16">
        <f>'[1]27'!C27</f>
        <v>0</v>
      </c>
      <c r="D25" s="16">
        <f>'[1]27'!D27</f>
        <v>0</v>
      </c>
      <c r="E25" s="16">
        <f>'[1]27'!E27</f>
        <v>0</v>
      </c>
      <c r="F25" s="15">
        <f t="shared" si="6"/>
        <v>290</v>
      </c>
      <c r="G25" s="15">
        <f>'[1]27'!H27</f>
        <v>154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  <c r="R25" s="17"/>
    </row>
    <row r="26" spans="1:18">
      <c r="A26" s="8" t="s">
        <v>68</v>
      </c>
      <c r="B26" s="15">
        <f>'[1]27'!B28</f>
        <v>290</v>
      </c>
      <c r="C26" s="16">
        <f>'[1]27'!C28</f>
        <v>0</v>
      </c>
      <c r="D26" s="16">
        <f>'[1]27'!D28</f>
        <v>0</v>
      </c>
      <c r="E26" s="16">
        <f>'[1]27'!E28</f>
        <v>0</v>
      </c>
      <c r="F26" s="15">
        <f t="shared" si="6"/>
        <v>290</v>
      </c>
      <c r="G26" s="15">
        <f>'[1]27'!H28</f>
        <v>154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  <c r="R26" s="17"/>
    </row>
    <row r="27" spans="1:18">
      <c r="A27" s="8" t="s">
        <v>69</v>
      </c>
      <c r="B27" s="15">
        <f>'[1]27'!B29</f>
        <v>290</v>
      </c>
      <c r="C27" s="16">
        <f>'[1]27'!C29</f>
        <v>0</v>
      </c>
      <c r="D27" s="16">
        <f>'[1]27'!D29</f>
        <v>0</v>
      </c>
      <c r="E27" s="16">
        <f>'[1]27'!E29</f>
        <v>0</v>
      </c>
      <c r="F27" s="15">
        <f t="shared" si="6"/>
        <v>290</v>
      </c>
      <c r="G27" s="15">
        <f>'[1]27'!H29</f>
        <v>154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  <c r="R27" s="17"/>
    </row>
    <row r="28" spans="1:18">
      <c r="A28" s="8" t="s">
        <v>70</v>
      </c>
      <c r="B28" s="15">
        <f>'[1]27'!B30</f>
        <v>290</v>
      </c>
      <c r="C28" s="16">
        <f>'[1]27'!C30</f>
        <v>0</v>
      </c>
      <c r="D28" s="16">
        <f>'[1]27'!D30</f>
        <v>0</v>
      </c>
      <c r="E28" s="16">
        <f>'[1]27'!E30</f>
        <v>0</v>
      </c>
      <c r="F28" s="15">
        <f t="shared" si="6"/>
        <v>290</v>
      </c>
      <c r="G28" s="15">
        <f>'[1]27'!H30</f>
        <v>154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  <c r="R28" s="17"/>
    </row>
    <row r="29" spans="1:18">
      <c r="A29" s="8" t="s">
        <v>71</v>
      </c>
      <c r="B29" s="15">
        <f>'[1]27'!B31</f>
        <v>290</v>
      </c>
      <c r="C29" s="16">
        <f>'[1]27'!C31</f>
        <v>0</v>
      </c>
      <c r="D29" s="16">
        <f>'[1]27'!D31</f>
        <v>0</v>
      </c>
      <c r="E29" s="16">
        <f>'[1]27'!E31</f>
        <v>0</v>
      </c>
      <c r="F29" s="15">
        <f t="shared" si="6"/>
        <v>290</v>
      </c>
      <c r="G29" s="15">
        <f>'[1]27'!H31</f>
        <v>154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  <c r="R29" s="17"/>
    </row>
    <row r="30" spans="1:18">
      <c r="A30" s="8" t="s">
        <v>72</v>
      </c>
      <c r="B30" s="15">
        <f>'[1]27'!B32</f>
        <v>290</v>
      </c>
      <c r="C30" s="16">
        <f>'[1]27'!C32</f>
        <v>0</v>
      </c>
      <c r="D30" s="16">
        <f>'[1]27'!D32</f>
        <v>0</v>
      </c>
      <c r="E30" s="16">
        <f>'[1]27'!E32</f>
        <v>0</v>
      </c>
      <c r="F30" s="15">
        <f t="shared" si="6"/>
        <v>290</v>
      </c>
      <c r="G30" s="15">
        <f>'[1]27'!H32</f>
        <v>154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  <c r="R30" s="17"/>
    </row>
    <row r="31" spans="1:18">
      <c r="A31" s="8" t="s">
        <v>73</v>
      </c>
      <c r="B31" s="15">
        <f>'[1]27'!B33</f>
        <v>290</v>
      </c>
      <c r="C31" s="16">
        <f>'[1]27'!C33</f>
        <v>0</v>
      </c>
      <c r="D31" s="16">
        <f>'[1]27'!D33</f>
        <v>0</v>
      </c>
      <c r="E31" s="16">
        <f>'[1]27'!E33</f>
        <v>0</v>
      </c>
      <c r="F31" s="15">
        <f t="shared" si="6"/>
        <v>290</v>
      </c>
      <c r="G31" s="15">
        <f>'[1]27'!H33</f>
        <v>152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'[1]27'!B34</f>
        <v>290</v>
      </c>
      <c r="C32" s="16">
        <f>'[1]27'!C34</f>
        <v>0</v>
      </c>
      <c r="D32" s="16">
        <f>'[1]27'!D34</f>
        <v>0</v>
      </c>
      <c r="E32" s="16">
        <f>'[1]27'!E34</f>
        <v>0</v>
      </c>
      <c r="F32" s="15">
        <f t="shared" si="6"/>
        <v>290</v>
      </c>
      <c r="G32" s="15">
        <f>'[1]27'!H34</f>
        <v>152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'[1]27'!B35</f>
        <v>290</v>
      </c>
      <c r="C33" s="16">
        <f>'[1]27'!C35</f>
        <v>0</v>
      </c>
      <c r="D33" s="16">
        <f>'[1]27'!D35</f>
        <v>0</v>
      </c>
      <c r="E33" s="16">
        <f>'[1]27'!E35</f>
        <v>0</v>
      </c>
      <c r="F33" s="15">
        <f t="shared" si="6"/>
        <v>290</v>
      </c>
      <c r="G33" s="15">
        <f>'[1]27'!H35</f>
        <v>152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'[1]27'!B36</f>
        <v>290</v>
      </c>
      <c r="C34" s="16">
        <f>'[1]27'!C36</f>
        <v>0</v>
      </c>
      <c r="D34" s="16">
        <f>'[1]27'!D36</f>
        <v>0</v>
      </c>
      <c r="E34" s="16">
        <f>'[1]27'!E36</f>
        <v>0</v>
      </c>
      <c r="F34" s="15">
        <f t="shared" si="6"/>
        <v>290</v>
      </c>
      <c r="G34" s="15">
        <f>'[1]27'!H36</f>
        <v>152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'[1]27'!B37</f>
        <v>290</v>
      </c>
      <c r="C35" s="16">
        <f>'[1]27'!C37</f>
        <v>0</v>
      </c>
      <c r="D35" s="16">
        <f>'[1]27'!D37</f>
        <v>0</v>
      </c>
      <c r="E35" s="16">
        <f>'[1]27'!E37</f>
        <v>0</v>
      </c>
      <c r="F35" s="15">
        <f t="shared" si="6"/>
        <v>290</v>
      </c>
      <c r="G35" s="15">
        <f>'[1]27'!H37</f>
        <v>152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'[1]27'!B38</f>
        <v>290</v>
      </c>
      <c r="C36" s="16">
        <f>'[1]27'!C38</f>
        <v>0</v>
      </c>
      <c r="D36" s="16">
        <f>'[1]27'!D38</f>
        <v>0</v>
      </c>
      <c r="E36" s="16">
        <f>'[1]27'!E38</f>
        <v>0</v>
      </c>
      <c r="F36" s="15">
        <f t="shared" si="6"/>
        <v>290</v>
      </c>
      <c r="G36" s="15">
        <f>'[1]27'!H38</f>
        <v>152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'[1]27'!B39</f>
        <v>290</v>
      </c>
      <c r="C37" s="16">
        <f>'[1]27'!C39</f>
        <v>0</v>
      </c>
      <c r="D37" s="16">
        <f>'[1]27'!D39</f>
        <v>0</v>
      </c>
      <c r="E37" s="16">
        <f>'[1]27'!E39</f>
        <v>0</v>
      </c>
      <c r="F37" s="15">
        <f t="shared" si="6"/>
        <v>290</v>
      </c>
      <c r="G37" s="15">
        <f>'[1]27'!H39</f>
        <v>152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'[1]27'!B40</f>
        <v>290</v>
      </c>
      <c r="C38" s="16">
        <f>'[1]27'!C40</f>
        <v>0</v>
      </c>
      <c r="D38" s="16">
        <f>'[1]27'!D40</f>
        <v>0</v>
      </c>
      <c r="E38" s="16">
        <f>'[1]27'!E40</f>
        <v>0</v>
      </c>
      <c r="F38" s="15">
        <f t="shared" si="6"/>
        <v>290</v>
      </c>
      <c r="G38" s="15">
        <f>'[1]27'!H40</f>
        <v>152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'[1]27'!B41</f>
        <v>290</v>
      </c>
      <c r="C39" s="16">
        <f>'[1]27'!C41</f>
        <v>0</v>
      </c>
      <c r="D39" s="16">
        <f>'[1]27'!D41</f>
        <v>0</v>
      </c>
      <c r="E39" s="16">
        <f>'[1]27'!E41</f>
        <v>0</v>
      </c>
      <c r="F39" s="15">
        <f t="shared" si="6"/>
        <v>290</v>
      </c>
      <c r="G39" s="15">
        <f>'[1]27'!H41</f>
        <v>152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'[1]27'!B42</f>
        <v>290</v>
      </c>
      <c r="C40" s="16">
        <f>'[1]27'!C42</f>
        <v>0</v>
      </c>
      <c r="D40" s="16">
        <f>'[1]27'!D42</f>
        <v>0</v>
      </c>
      <c r="E40" s="16">
        <f>'[1]27'!E42</f>
        <v>0</v>
      </c>
      <c r="F40" s="15">
        <f t="shared" si="6"/>
        <v>290</v>
      </c>
      <c r="G40" s="15">
        <f>'[1]27'!H42</f>
        <v>152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'[1]27'!B43</f>
        <v>290</v>
      </c>
      <c r="C41" s="16">
        <f>'[1]27'!C43</f>
        <v>0</v>
      </c>
      <c r="D41" s="16">
        <f>'[1]27'!D43</f>
        <v>0</v>
      </c>
      <c r="E41" s="16">
        <f>'[1]27'!E43</f>
        <v>0</v>
      </c>
      <c r="F41" s="15">
        <f t="shared" si="6"/>
        <v>290</v>
      </c>
      <c r="G41" s="15">
        <f>'[1]27'!H43</f>
        <v>152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'[1]27'!B44</f>
        <v>290</v>
      </c>
      <c r="C42" s="16">
        <f>'[1]27'!C44</f>
        <v>0</v>
      </c>
      <c r="D42" s="16">
        <f>'[1]27'!D44</f>
        <v>0</v>
      </c>
      <c r="E42" s="16">
        <f>'[1]27'!E44</f>
        <v>0</v>
      </c>
      <c r="F42" s="15">
        <f t="shared" si="6"/>
        <v>290</v>
      </c>
      <c r="G42" s="15">
        <f>'[1]27'!H44</f>
        <v>152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'[1]27'!B45</f>
        <v>290</v>
      </c>
      <c r="C43" s="16">
        <f>'[1]27'!C45</f>
        <v>0</v>
      </c>
      <c r="D43" s="16">
        <f>'[1]27'!D45</f>
        <v>0</v>
      </c>
      <c r="E43" s="16">
        <f>'[1]27'!E45</f>
        <v>0</v>
      </c>
      <c r="F43" s="15">
        <f t="shared" si="6"/>
        <v>290</v>
      </c>
      <c r="G43" s="15">
        <f>'[1]27'!H45</f>
        <v>152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'[1]27'!B46</f>
        <v>290</v>
      </c>
      <c r="C44" s="16">
        <f>'[1]27'!C46</f>
        <v>0</v>
      </c>
      <c r="D44" s="16">
        <f>'[1]27'!D46</f>
        <v>0</v>
      </c>
      <c r="E44" s="16">
        <f>'[1]27'!E46</f>
        <v>0</v>
      </c>
      <c r="F44" s="15">
        <f t="shared" si="6"/>
        <v>290</v>
      </c>
      <c r="G44" s="15">
        <f>'[1]27'!H46</f>
        <v>152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'[1]27'!B47</f>
        <v>290</v>
      </c>
      <c r="C45" s="16">
        <f>'[1]27'!C47</f>
        <v>0</v>
      </c>
      <c r="D45" s="16">
        <f>'[1]27'!D47</f>
        <v>0</v>
      </c>
      <c r="E45" s="16">
        <f>'[1]27'!E47</f>
        <v>0</v>
      </c>
      <c r="F45" s="15">
        <f t="shared" si="6"/>
        <v>290</v>
      </c>
      <c r="G45" s="15">
        <f>'[1]27'!H47</f>
        <v>152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'[1]27'!B48</f>
        <v>290</v>
      </c>
      <c r="C46" s="16">
        <f>'[1]27'!C48</f>
        <v>0</v>
      </c>
      <c r="D46" s="16">
        <f>'[1]27'!D48</f>
        <v>0</v>
      </c>
      <c r="E46" s="16">
        <f>'[1]27'!E48</f>
        <v>0</v>
      </c>
      <c r="F46" s="15">
        <f t="shared" si="6"/>
        <v>290</v>
      </c>
      <c r="G46" s="15">
        <f>'[1]27'!H48</f>
        <v>152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'[1]27'!B49</f>
        <v>290</v>
      </c>
      <c r="C47" s="16">
        <f>'[1]27'!C49</f>
        <v>0</v>
      </c>
      <c r="D47" s="16">
        <f>'[1]27'!D49</f>
        <v>0</v>
      </c>
      <c r="E47" s="16">
        <f>'[1]27'!E49</f>
        <v>0</v>
      </c>
      <c r="F47" s="15">
        <f t="shared" si="6"/>
        <v>290</v>
      </c>
      <c r="G47" s="15">
        <f>'[1]27'!H49</f>
        <v>152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'[1]27'!B50</f>
        <v>290</v>
      </c>
      <c r="C48" s="16">
        <f>'[1]27'!C50</f>
        <v>0</v>
      </c>
      <c r="D48" s="16">
        <f>'[1]27'!D50</f>
        <v>0</v>
      </c>
      <c r="E48" s="16">
        <f>'[1]27'!E50</f>
        <v>0</v>
      </c>
      <c r="F48" s="15">
        <f t="shared" si="6"/>
        <v>290</v>
      </c>
      <c r="G48" s="15">
        <f>'[1]27'!H50</f>
        <v>152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'[1]27'!B51</f>
        <v>290</v>
      </c>
      <c r="C49" s="16">
        <f>'[1]27'!C51</f>
        <v>0</v>
      </c>
      <c r="D49" s="16">
        <f>'[1]27'!D51</f>
        <v>0</v>
      </c>
      <c r="E49" s="16">
        <f>'[1]27'!E51</f>
        <v>0</v>
      </c>
      <c r="F49" s="15">
        <f t="shared" si="6"/>
        <v>290</v>
      </c>
      <c r="G49" s="15">
        <f>'[1]27'!H51</f>
        <v>152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'[1]27'!B52</f>
        <v>290</v>
      </c>
      <c r="C50" s="16">
        <f>'[1]27'!C52</f>
        <v>0</v>
      </c>
      <c r="D50" s="16">
        <f>'[1]27'!D52</f>
        <v>0</v>
      </c>
      <c r="E50" s="16">
        <f>'[1]27'!E52</f>
        <v>0</v>
      </c>
      <c r="F50" s="15">
        <f t="shared" si="6"/>
        <v>290</v>
      </c>
      <c r="G50" s="15">
        <f>'[1]27'!H52</f>
        <v>152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'[1]27'!B53</f>
        <v>290</v>
      </c>
      <c r="C51" s="16">
        <f>'[1]27'!C53</f>
        <v>0</v>
      </c>
      <c r="D51" s="16">
        <f>'[1]27'!D53</f>
        <v>0</v>
      </c>
      <c r="E51" s="16">
        <f>'[1]27'!E53</f>
        <v>0</v>
      </c>
      <c r="F51" s="15">
        <f t="shared" si="6"/>
        <v>290</v>
      </c>
      <c r="G51" s="15">
        <f>'[1]27'!H53</f>
        <v>150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'[1]27'!B54</f>
        <v>290</v>
      </c>
      <c r="C52" s="16">
        <f>'[1]27'!C54</f>
        <v>0</v>
      </c>
      <c r="D52" s="16">
        <f>'[1]27'!D54</f>
        <v>0</v>
      </c>
      <c r="E52" s="16">
        <f>'[1]27'!E54</f>
        <v>0</v>
      </c>
      <c r="F52" s="15">
        <f t="shared" si="6"/>
        <v>290</v>
      </c>
      <c r="G52" s="15">
        <f>'[1]27'!H54</f>
        <v>150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'[1]27'!B55</f>
        <v>290</v>
      </c>
      <c r="C53" s="16">
        <f>'[1]27'!C55</f>
        <v>0</v>
      </c>
      <c r="D53" s="16">
        <f>'[1]27'!D55</f>
        <v>0</v>
      </c>
      <c r="E53" s="16">
        <f>'[1]27'!E55</f>
        <v>0</v>
      </c>
      <c r="F53" s="15">
        <f t="shared" si="6"/>
        <v>290</v>
      </c>
      <c r="G53" s="15">
        <f>'[1]27'!H55</f>
        <v>150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'[1]27'!B56</f>
        <v>290</v>
      </c>
      <c r="C54" s="16">
        <f>'[1]27'!C56</f>
        <v>0</v>
      </c>
      <c r="D54" s="16">
        <f>'[1]27'!D56</f>
        <v>0</v>
      </c>
      <c r="E54" s="16">
        <f>'[1]27'!E56</f>
        <v>0</v>
      </c>
      <c r="F54" s="15">
        <f t="shared" si="6"/>
        <v>290</v>
      </c>
      <c r="G54" s="15">
        <f>'[1]27'!H56</f>
        <v>150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'[1]27'!B57</f>
        <v>290</v>
      </c>
      <c r="C55" s="16">
        <f>'[1]27'!C57</f>
        <v>0</v>
      </c>
      <c r="D55" s="16">
        <f>'[1]27'!D57</f>
        <v>0</v>
      </c>
      <c r="E55" s="16">
        <f>'[1]27'!E57</f>
        <v>0</v>
      </c>
      <c r="F55" s="15">
        <f t="shared" si="6"/>
        <v>290</v>
      </c>
      <c r="G55" s="15">
        <f>'[1]27'!H57</f>
        <v>150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'[1]27'!B58</f>
        <v>290</v>
      </c>
      <c r="C56" s="16">
        <f>'[1]27'!C58</f>
        <v>0</v>
      </c>
      <c r="D56" s="16">
        <f>'[1]27'!D58</f>
        <v>0</v>
      </c>
      <c r="E56" s="16">
        <f>'[1]27'!E58</f>
        <v>0</v>
      </c>
      <c r="F56" s="15">
        <f t="shared" si="6"/>
        <v>290</v>
      </c>
      <c r="G56" s="15">
        <f>'[1]27'!H58</f>
        <v>150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'[1]27'!B59</f>
        <v>290</v>
      </c>
      <c r="C57" s="16">
        <f>'[1]27'!C59</f>
        <v>0</v>
      </c>
      <c r="D57" s="16">
        <f>'[1]27'!D59</f>
        <v>0</v>
      </c>
      <c r="E57" s="16">
        <f>'[1]27'!E59</f>
        <v>0</v>
      </c>
      <c r="F57" s="15">
        <f t="shared" si="6"/>
        <v>290</v>
      </c>
      <c r="G57" s="15">
        <f>'[1]27'!H59</f>
        <v>150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  <c r="R57" s="17"/>
    </row>
    <row r="58" spans="1:18">
      <c r="A58" s="8" t="s">
        <v>100</v>
      </c>
      <c r="B58" s="15">
        <f>'[1]27'!B60</f>
        <v>290</v>
      </c>
      <c r="C58" s="16">
        <f>'[1]27'!C60</f>
        <v>0</v>
      </c>
      <c r="D58" s="16">
        <f>'[1]27'!D60</f>
        <v>0</v>
      </c>
      <c r="E58" s="16">
        <f>'[1]27'!E60</f>
        <v>0</v>
      </c>
      <c r="F58" s="15">
        <f t="shared" si="6"/>
        <v>290</v>
      </c>
      <c r="G58" s="15">
        <f>'[1]27'!H60</f>
        <v>150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  <c r="R58" s="17"/>
    </row>
    <row r="59" spans="1:18">
      <c r="A59" s="8" t="s">
        <v>101</v>
      </c>
      <c r="B59" s="15">
        <f>'[1]27'!B61</f>
        <v>290</v>
      </c>
      <c r="C59" s="16">
        <f>'[1]27'!C61</f>
        <v>0</v>
      </c>
      <c r="D59" s="16">
        <f>'[1]27'!D61</f>
        <v>0</v>
      </c>
      <c r="E59" s="16">
        <f>'[1]27'!E61</f>
        <v>0</v>
      </c>
      <c r="F59" s="15">
        <f t="shared" si="6"/>
        <v>290</v>
      </c>
      <c r="G59" s="15">
        <f>'[1]27'!H61</f>
        <v>150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  <c r="R59" s="17"/>
    </row>
    <row r="60" spans="1:18">
      <c r="A60" s="8" t="s">
        <v>102</v>
      </c>
      <c r="B60" s="15">
        <f>'[1]27'!B62</f>
        <v>290</v>
      </c>
      <c r="C60" s="16">
        <f>'[1]27'!C62</f>
        <v>0</v>
      </c>
      <c r="D60" s="16">
        <f>'[1]27'!D62</f>
        <v>0</v>
      </c>
      <c r="E60" s="16">
        <f>'[1]27'!E62</f>
        <v>0</v>
      </c>
      <c r="F60" s="15">
        <f t="shared" si="6"/>
        <v>290</v>
      </c>
      <c r="G60" s="15">
        <f>'[1]27'!H62</f>
        <v>150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  <c r="R60" s="17"/>
    </row>
    <row r="61" spans="1:18">
      <c r="A61" s="8" t="s">
        <v>103</v>
      </c>
      <c r="B61" s="15">
        <f>'[1]27'!B63</f>
        <v>290</v>
      </c>
      <c r="C61" s="16">
        <f>'[1]27'!C63</f>
        <v>0</v>
      </c>
      <c r="D61" s="16">
        <f>'[1]27'!D63</f>
        <v>0</v>
      </c>
      <c r="E61" s="16">
        <f>'[1]27'!E63</f>
        <v>0</v>
      </c>
      <c r="F61" s="15">
        <f t="shared" si="6"/>
        <v>290</v>
      </c>
      <c r="G61" s="15">
        <f>'[1]27'!H63</f>
        <v>150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  <c r="R61" s="17"/>
    </row>
    <row r="62" spans="1:18">
      <c r="A62" s="8" t="s">
        <v>104</v>
      </c>
      <c r="B62" s="15">
        <f>'[1]27'!B64</f>
        <v>290</v>
      </c>
      <c r="C62" s="16">
        <f>'[1]27'!C64</f>
        <v>0</v>
      </c>
      <c r="D62" s="16">
        <f>'[1]27'!D64</f>
        <v>0</v>
      </c>
      <c r="E62" s="16">
        <f>'[1]27'!E64</f>
        <v>0</v>
      </c>
      <c r="F62" s="15">
        <f t="shared" si="6"/>
        <v>290</v>
      </c>
      <c r="G62" s="15">
        <f>'[1]27'!H64</f>
        <v>150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  <c r="R62" s="17"/>
    </row>
    <row r="63" spans="1:18">
      <c r="A63" s="8" t="s">
        <v>105</v>
      </c>
      <c r="B63" s="15">
        <f>'[1]27'!B65</f>
        <v>290</v>
      </c>
      <c r="C63" s="16">
        <f>'[1]27'!C65</f>
        <v>0</v>
      </c>
      <c r="D63" s="16">
        <f>'[1]27'!D65</f>
        <v>0</v>
      </c>
      <c r="E63" s="16">
        <f>'[1]27'!E65</f>
        <v>0</v>
      </c>
      <c r="F63" s="15">
        <f t="shared" si="6"/>
        <v>290</v>
      </c>
      <c r="G63" s="15">
        <f>'[1]27'!H65</f>
        <v>150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  <c r="R63" s="17"/>
    </row>
    <row r="64" spans="1:18">
      <c r="A64" s="8" t="s">
        <v>106</v>
      </c>
      <c r="B64" s="15">
        <f>'[1]27'!B66</f>
        <v>290</v>
      </c>
      <c r="C64" s="16">
        <f>'[1]27'!C66</f>
        <v>0</v>
      </c>
      <c r="D64" s="16">
        <f>'[1]27'!D66</f>
        <v>0</v>
      </c>
      <c r="E64" s="16">
        <f>'[1]27'!E66</f>
        <v>0</v>
      </c>
      <c r="F64" s="15">
        <f t="shared" si="6"/>
        <v>290</v>
      </c>
      <c r="G64" s="15">
        <f>'[1]27'!H66</f>
        <v>150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  <c r="R64" s="17"/>
    </row>
    <row r="65" spans="1:19">
      <c r="A65" s="8" t="s">
        <v>107</v>
      </c>
      <c r="B65" s="15">
        <f>'[1]27'!B67</f>
        <v>290</v>
      </c>
      <c r="C65" s="16">
        <f>'[1]27'!C67</f>
        <v>0</v>
      </c>
      <c r="D65" s="16">
        <f>'[1]27'!D67</f>
        <v>0</v>
      </c>
      <c r="E65" s="16">
        <f>'[1]27'!E67</f>
        <v>0</v>
      </c>
      <c r="F65" s="15">
        <f t="shared" si="6"/>
        <v>290</v>
      </c>
      <c r="G65" s="15">
        <f>'[1]27'!H67</f>
        <v>150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  <c r="R65" s="17"/>
    </row>
    <row r="66" spans="1:19">
      <c r="A66" s="8" t="s">
        <v>108</v>
      </c>
      <c r="B66" s="15">
        <f>'[1]27'!B68</f>
        <v>290</v>
      </c>
      <c r="C66" s="16">
        <f>'[1]27'!C68</f>
        <v>0</v>
      </c>
      <c r="D66" s="16">
        <f>'[1]27'!D68</f>
        <v>0</v>
      </c>
      <c r="E66" s="16">
        <f>'[1]27'!E68</f>
        <v>0</v>
      </c>
      <c r="F66" s="15">
        <f t="shared" si="6"/>
        <v>290</v>
      </c>
      <c r="G66" s="15">
        <f>'[1]27'!H68</f>
        <v>150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  <c r="R66" s="17"/>
    </row>
    <row r="67" spans="1:19">
      <c r="A67" s="8" t="s">
        <v>109</v>
      </c>
      <c r="B67" s="15">
        <f>'[1]27'!B69</f>
        <v>290</v>
      </c>
      <c r="C67" s="16">
        <f>'[1]27'!C69</f>
        <v>0</v>
      </c>
      <c r="D67" s="16">
        <f>'[1]27'!D69</f>
        <v>0</v>
      </c>
      <c r="E67" s="16">
        <f>'[1]27'!E69</f>
        <v>0</v>
      </c>
      <c r="F67" s="15">
        <f t="shared" si="6"/>
        <v>290</v>
      </c>
      <c r="G67" s="15">
        <f>'[1]27'!H69</f>
        <v>150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  <c r="R67" s="17"/>
    </row>
    <row r="68" spans="1:19">
      <c r="A68" s="8" t="s">
        <v>110</v>
      </c>
      <c r="B68" s="15">
        <f>'[1]27'!B70</f>
        <v>290</v>
      </c>
      <c r="C68" s="16">
        <f>'[1]27'!C70</f>
        <v>0</v>
      </c>
      <c r="D68" s="16">
        <f>'[1]27'!D70</f>
        <v>0</v>
      </c>
      <c r="E68" s="16">
        <f>'[1]27'!E70</f>
        <v>0</v>
      </c>
      <c r="F68" s="15">
        <f t="shared" si="6"/>
        <v>290</v>
      </c>
      <c r="G68" s="15">
        <f>'[1]27'!H70</f>
        <v>150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  <c r="R68" s="17"/>
    </row>
    <row r="69" spans="1:19">
      <c r="A69" s="8" t="s">
        <v>111</v>
      </c>
      <c r="B69" s="15">
        <f>'[1]27'!B71</f>
        <v>290</v>
      </c>
      <c r="C69" s="16">
        <f>'[1]27'!C71</f>
        <v>0</v>
      </c>
      <c r="D69" s="16">
        <f>'[1]27'!D71</f>
        <v>0</v>
      </c>
      <c r="E69" s="16">
        <f>'[1]27'!E71</f>
        <v>0</v>
      </c>
      <c r="F69" s="15">
        <f t="shared" ref="F69:F98" si="17">SUM(B69:E69)</f>
        <v>290</v>
      </c>
      <c r="G69" s="15">
        <f>'[1]27'!H71</f>
        <v>150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R69" s="17"/>
      <c r="S69">
        <f>96*4</f>
        <v>384</v>
      </c>
    </row>
    <row r="70" spans="1:19">
      <c r="A70" s="8" t="s">
        <v>112</v>
      </c>
      <c r="B70" s="15">
        <f>'[1]27'!B72</f>
        <v>290</v>
      </c>
      <c r="C70" s="16">
        <f>'[1]27'!C72</f>
        <v>0</v>
      </c>
      <c r="D70" s="16">
        <f>'[1]27'!D72</f>
        <v>0</v>
      </c>
      <c r="E70" s="16">
        <f>'[1]27'!E72</f>
        <v>0</v>
      </c>
      <c r="F70" s="15">
        <f t="shared" si="17"/>
        <v>290</v>
      </c>
      <c r="G70" s="15">
        <f>'[1]27'!H72</f>
        <v>150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  <c r="R70" s="17"/>
    </row>
    <row r="71" spans="1:19">
      <c r="A71" s="8" t="s">
        <v>113</v>
      </c>
      <c r="B71" s="15">
        <f>'[1]27'!B73</f>
        <v>290</v>
      </c>
      <c r="C71" s="16">
        <f>'[1]27'!C73</f>
        <v>0</v>
      </c>
      <c r="D71" s="16">
        <f>'[1]27'!D73</f>
        <v>0</v>
      </c>
      <c r="E71" s="16">
        <f>'[1]27'!E73</f>
        <v>0</v>
      </c>
      <c r="F71" s="15">
        <f t="shared" si="17"/>
        <v>290</v>
      </c>
      <c r="G71" s="15">
        <f>'[1]27'!H73</f>
        <v>148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'[1]27'!B74</f>
        <v>290</v>
      </c>
      <c r="C72" s="16">
        <f>'[1]27'!C74</f>
        <v>0</v>
      </c>
      <c r="D72" s="16">
        <f>'[1]27'!D74</f>
        <v>0</v>
      </c>
      <c r="E72" s="16">
        <f>'[1]27'!E74</f>
        <v>0</v>
      </c>
      <c r="F72" s="15">
        <f t="shared" si="17"/>
        <v>290</v>
      </c>
      <c r="G72" s="15">
        <f>'[1]27'!H74</f>
        <v>148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'[1]27'!B75</f>
        <v>290</v>
      </c>
      <c r="C73" s="16">
        <f>'[1]27'!C75</f>
        <v>0</v>
      </c>
      <c r="D73" s="16">
        <f>'[1]27'!D75</f>
        <v>0</v>
      </c>
      <c r="E73" s="16">
        <f>'[1]27'!E75</f>
        <v>0</v>
      </c>
      <c r="F73" s="15">
        <f t="shared" si="17"/>
        <v>290</v>
      </c>
      <c r="G73" s="15">
        <f>'[1]27'!H75</f>
        <v>148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'[1]27'!B76</f>
        <v>290</v>
      </c>
      <c r="C74" s="16">
        <f>'[1]27'!C76</f>
        <v>0</v>
      </c>
      <c r="D74" s="16">
        <f>'[1]27'!D76</f>
        <v>0</v>
      </c>
      <c r="E74" s="16">
        <f>'[1]27'!E76</f>
        <v>0</v>
      </c>
      <c r="F74" s="15">
        <f t="shared" si="17"/>
        <v>290</v>
      </c>
      <c r="G74" s="15">
        <f>'[1]27'!H76</f>
        <v>148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'[1]27'!B77</f>
        <v>290</v>
      </c>
      <c r="C75" s="16">
        <f>'[1]27'!C77</f>
        <v>0</v>
      </c>
      <c r="D75" s="16">
        <f>'[1]27'!D77</f>
        <v>0</v>
      </c>
      <c r="E75" s="16">
        <f>'[1]27'!E77</f>
        <v>0</v>
      </c>
      <c r="F75" s="15">
        <f t="shared" si="17"/>
        <v>290</v>
      </c>
      <c r="G75" s="15">
        <f>'[1]27'!H77</f>
        <v>148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'[1]27'!B78</f>
        <v>290</v>
      </c>
      <c r="C76" s="16">
        <f>'[1]27'!C78</f>
        <v>0</v>
      </c>
      <c r="D76" s="16">
        <f>'[1]27'!D78</f>
        <v>0</v>
      </c>
      <c r="E76" s="16">
        <f>'[1]27'!E78</f>
        <v>0</v>
      </c>
      <c r="F76" s="15">
        <f t="shared" si="17"/>
        <v>290</v>
      </c>
      <c r="G76" s="15">
        <f>'[1]27'!H78</f>
        <v>148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'[1]27'!B79</f>
        <v>290</v>
      </c>
      <c r="C77" s="16">
        <f>'[1]27'!C79</f>
        <v>0</v>
      </c>
      <c r="D77" s="16">
        <f>'[1]27'!D79</f>
        <v>0</v>
      </c>
      <c r="E77" s="16">
        <f>'[1]27'!E79</f>
        <v>0</v>
      </c>
      <c r="F77" s="15">
        <f t="shared" si="17"/>
        <v>290</v>
      </c>
      <c r="G77" s="15">
        <f>'[1]27'!H79</f>
        <v>148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'[1]27'!B80</f>
        <v>290</v>
      </c>
      <c r="C78" s="16">
        <f>'[1]27'!C80</f>
        <v>0</v>
      </c>
      <c r="D78" s="16">
        <f>'[1]27'!D80</f>
        <v>0</v>
      </c>
      <c r="E78" s="16">
        <f>'[1]27'!E80</f>
        <v>0</v>
      </c>
      <c r="F78" s="15">
        <f t="shared" si="17"/>
        <v>290</v>
      </c>
      <c r="G78" s="15">
        <f>'[1]27'!H80</f>
        <v>148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  <c r="R78" s="17"/>
    </row>
    <row r="79" spans="1:19">
      <c r="A79" s="8" t="s">
        <v>121</v>
      </c>
      <c r="B79" s="15">
        <f>'[1]27'!B81</f>
        <v>290</v>
      </c>
      <c r="C79" s="16">
        <f>'[1]27'!C81</f>
        <v>0</v>
      </c>
      <c r="D79" s="16">
        <f>'[1]27'!D81</f>
        <v>0</v>
      </c>
      <c r="E79" s="16">
        <f>'[1]27'!E81</f>
        <v>0</v>
      </c>
      <c r="F79" s="15">
        <f t="shared" si="17"/>
        <v>290</v>
      </c>
      <c r="G79" s="15">
        <f>'[1]27'!H81</f>
        <v>152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  <c r="R79" s="17"/>
    </row>
    <row r="80" spans="1:19">
      <c r="A80" s="8" t="s">
        <v>122</v>
      </c>
      <c r="B80" s="15">
        <f>'[1]27'!B82</f>
        <v>290</v>
      </c>
      <c r="C80" s="16">
        <f>'[1]27'!C82</f>
        <v>0</v>
      </c>
      <c r="D80" s="16">
        <f>'[1]27'!D82</f>
        <v>0</v>
      </c>
      <c r="E80" s="16">
        <f>'[1]27'!E82</f>
        <v>0</v>
      </c>
      <c r="F80" s="15">
        <f t="shared" si="17"/>
        <v>290</v>
      </c>
      <c r="G80" s="15">
        <f>'[1]27'!H82</f>
        <v>152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  <c r="R80" s="17"/>
    </row>
    <row r="81" spans="1:18">
      <c r="A81" s="8" t="s">
        <v>123</v>
      </c>
      <c r="B81" s="15">
        <f>'[1]27'!B83</f>
        <v>290</v>
      </c>
      <c r="C81" s="16">
        <f>'[1]27'!C83</f>
        <v>0</v>
      </c>
      <c r="D81" s="16">
        <f>'[1]27'!D83</f>
        <v>0</v>
      </c>
      <c r="E81" s="16">
        <f>'[1]27'!E83</f>
        <v>0</v>
      </c>
      <c r="F81" s="15">
        <f t="shared" si="17"/>
        <v>290</v>
      </c>
      <c r="G81" s="15">
        <f>'[1]27'!H83</f>
        <v>152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  <c r="R81" s="17"/>
    </row>
    <row r="82" spans="1:18">
      <c r="A82" s="8" t="s">
        <v>124</v>
      </c>
      <c r="B82" s="15">
        <f>'[1]27'!B84</f>
        <v>290</v>
      </c>
      <c r="C82" s="16">
        <f>'[1]27'!C84</f>
        <v>0</v>
      </c>
      <c r="D82" s="16">
        <f>'[1]27'!D84</f>
        <v>0</v>
      </c>
      <c r="E82" s="16">
        <f>'[1]27'!E84</f>
        <v>0</v>
      </c>
      <c r="F82" s="15">
        <f t="shared" si="17"/>
        <v>290</v>
      </c>
      <c r="G82" s="15">
        <f>'[1]27'!H84</f>
        <v>152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  <c r="R82" s="17"/>
    </row>
    <row r="83" spans="1:18">
      <c r="A83" s="8" t="s">
        <v>125</v>
      </c>
      <c r="B83" s="15">
        <f>'[1]27'!B85</f>
        <v>290</v>
      </c>
      <c r="C83" s="16">
        <f>'[1]27'!C85</f>
        <v>0</v>
      </c>
      <c r="D83" s="16">
        <f>'[1]27'!D85</f>
        <v>0</v>
      </c>
      <c r="E83" s="16">
        <f>'[1]27'!E85</f>
        <v>0</v>
      </c>
      <c r="F83" s="15">
        <f t="shared" si="17"/>
        <v>290</v>
      </c>
      <c r="G83" s="15">
        <f>'[1]27'!H85</f>
        <v>152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  <c r="R83" s="17"/>
    </row>
    <row r="84" spans="1:18">
      <c r="A84" s="8" t="s">
        <v>126</v>
      </c>
      <c r="B84" s="15">
        <f>'[1]27'!B86</f>
        <v>290</v>
      </c>
      <c r="C84" s="16">
        <f>'[1]27'!C86</f>
        <v>0</v>
      </c>
      <c r="D84" s="16">
        <f>'[1]27'!D86</f>
        <v>0</v>
      </c>
      <c r="E84" s="16">
        <f>'[1]27'!E86</f>
        <v>0</v>
      </c>
      <c r="F84" s="15">
        <f t="shared" si="17"/>
        <v>290</v>
      </c>
      <c r="G84" s="15">
        <f>'[1]27'!H86</f>
        <v>152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  <c r="R84" s="17"/>
    </row>
    <row r="85" spans="1:18">
      <c r="A85" s="8" t="s">
        <v>127</v>
      </c>
      <c r="B85" s="15">
        <f>'[1]27'!B87</f>
        <v>290</v>
      </c>
      <c r="C85" s="16">
        <f>'[1]27'!C87</f>
        <v>0</v>
      </c>
      <c r="D85" s="16">
        <f>'[1]27'!D87</f>
        <v>0</v>
      </c>
      <c r="E85" s="16">
        <f>'[1]27'!E87</f>
        <v>0</v>
      </c>
      <c r="F85" s="15">
        <f t="shared" si="17"/>
        <v>290</v>
      </c>
      <c r="G85" s="15">
        <f>'[1]27'!H87</f>
        <v>152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  <c r="R85" s="17"/>
    </row>
    <row r="86" spans="1:18">
      <c r="A86" s="8" t="s">
        <v>128</v>
      </c>
      <c r="B86" s="15">
        <f>'[1]27'!B88</f>
        <v>290</v>
      </c>
      <c r="C86" s="16">
        <f>'[1]27'!C88</f>
        <v>0</v>
      </c>
      <c r="D86" s="16">
        <f>'[1]27'!D88</f>
        <v>0</v>
      </c>
      <c r="E86" s="16">
        <f>'[1]27'!E88</f>
        <v>0</v>
      </c>
      <c r="F86" s="15">
        <f t="shared" si="17"/>
        <v>290</v>
      </c>
      <c r="G86" s="15">
        <f>'[1]27'!H88</f>
        <v>152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'[1]27'!B89</f>
        <v>290</v>
      </c>
      <c r="C87" s="16">
        <f>'[1]27'!C89</f>
        <v>0</v>
      </c>
      <c r="D87" s="16">
        <f>'[1]27'!D89</f>
        <v>0</v>
      </c>
      <c r="E87" s="16">
        <f>'[1]27'!E89</f>
        <v>0</v>
      </c>
      <c r="F87" s="15">
        <f t="shared" si="17"/>
        <v>290</v>
      </c>
      <c r="G87" s="15">
        <f>'[1]27'!H89</f>
        <v>152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'[1]27'!B90</f>
        <v>290</v>
      </c>
      <c r="C88" s="16">
        <f>'[1]27'!C90</f>
        <v>0</v>
      </c>
      <c r="D88" s="16">
        <f>'[1]27'!D90</f>
        <v>0</v>
      </c>
      <c r="E88" s="16">
        <f>'[1]27'!E90</f>
        <v>0</v>
      </c>
      <c r="F88" s="15">
        <f t="shared" si="17"/>
        <v>290</v>
      </c>
      <c r="G88" s="15">
        <f>'[1]27'!H90</f>
        <v>152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'[1]27'!B91</f>
        <v>290</v>
      </c>
      <c r="C89" s="16">
        <f>'[1]27'!C91</f>
        <v>0</v>
      </c>
      <c r="D89" s="16">
        <f>'[1]27'!D91</f>
        <v>0</v>
      </c>
      <c r="E89" s="16">
        <f>'[1]27'!E91</f>
        <v>0</v>
      </c>
      <c r="F89" s="15">
        <f t="shared" si="17"/>
        <v>290</v>
      </c>
      <c r="G89" s="15">
        <f>'[1]27'!H91</f>
        <v>152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'[1]27'!B92</f>
        <v>290</v>
      </c>
      <c r="C90" s="16">
        <f>'[1]27'!C92</f>
        <v>0</v>
      </c>
      <c r="D90" s="16">
        <f>'[1]27'!D92</f>
        <v>0</v>
      </c>
      <c r="E90" s="16">
        <f>'[1]27'!E92</f>
        <v>0</v>
      </c>
      <c r="F90" s="15">
        <f t="shared" si="17"/>
        <v>290</v>
      </c>
      <c r="G90" s="15">
        <f>'[1]27'!H92</f>
        <v>152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'[1]27'!B93</f>
        <v>290</v>
      </c>
      <c r="C91" s="16">
        <f>'[1]27'!C93</f>
        <v>0</v>
      </c>
      <c r="D91" s="16">
        <f>'[1]27'!D93</f>
        <v>0</v>
      </c>
      <c r="E91" s="16">
        <f>'[1]27'!E93</f>
        <v>0</v>
      </c>
      <c r="F91" s="15">
        <f t="shared" si="17"/>
        <v>290</v>
      </c>
      <c r="G91" s="15">
        <f>'[1]27'!H93</f>
        <v>152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'[1]27'!B94</f>
        <v>290</v>
      </c>
      <c r="C92" s="16">
        <f>'[1]27'!C94</f>
        <v>0</v>
      </c>
      <c r="D92" s="16">
        <f>'[1]27'!D94</f>
        <v>0</v>
      </c>
      <c r="E92" s="16">
        <f>'[1]27'!E94</f>
        <v>0</v>
      </c>
      <c r="F92" s="15">
        <f t="shared" si="17"/>
        <v>290</v>
      </c>
      <c r="G92" s="15">
        <f>'[1]27'!H94</f>
        <v>152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'[1]27'!B95</f>
        <v>290</v>
      </c>
      <c r="C93" s="16">
        <f>'[1]27'!C95</f>
        <v>0</v>
      </c>
      <c r="D93" s="16">
        <f>'[1]27'!D95</f>
        <v>0</v>
      </c>
      <c r="E93" s="16">
        <f>'[1]27'!E95</f>
        <v>0</v>
      </c>
      <c r="F93" s="15">
        <f t="shared" si="17"/>
        <v>290</v>
      </c>
      <c r="G93" s="15">
        <f>'[1]27'!H95</f>
        <v>152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'[1]27'!B96</f>
        <v>290</v>
      </c>
      <c r="C94" s="16">
        <f>'[1]27'!C96</f>
        <v>0</v>
      </c>
      <c r="D94" s="16">
        <f>'[1]27'!D96</f>
        <v>0</v>
      </c>
      <c r="E94" s="16">
        <f>'[1]27'!E96</f>
        <v>0</v>
      </c>
      <c r="F94" s="15">
        <f t="shared" si="17"/>
        <v>290</v>
      </c>
      <c r="G94" s="15">
        <f>'[1]27'!H96</f>
        <v>152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'[1]27'!B97</f>
        <v>290</v>
      </c>
      <c r="C95" s="16">
        <f>'[1]27'!C97</f>
        <v>0</v>
      </c>
      <c r="D95" s="16">
        <f>'[1]27'!D97</f>
        <v>0</v>
      </c>
      <c r="E95" s="16">
        <f>'[1]27'!E97</f>
        <v>0</v>
      </c>
      <c r="F95" s="15">
        <f t="shared" si="17"/>
        <v>290</v>
      </c>
      <c r="G95" s="15">
        <f>'[1]27'!H97</f>
        <v>152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'[1]27'!B98</f>
        <v>290</v>
      </c>
      <c r="C96" s="16">
        <f>'[1]27'!C98</f>
        <v>0</v>
      </c>
      <c r="D96" s="16">
        <f>'[1]27'!D98</f>
        <v>0</v>
      </c>
      <c r="E96" s="16">
        <f>'[1]27'!E98</f>
        <v>0</v>
      </c>
      <c r="F96" s="15">
        <f t="shared" si="17"/>
        <v>290</v>
      </c>
      <c r="G96" s="15">
        <f>'[1]27'!H98</f>
        <v>152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'[1]27'!B99</f>
        <v>290</v>
      </c>
      <c r="C97" s="16">
        <f>'[1]27'!C99</f>
        <v>0</v>
      </c>
      <c r="D97" s="16">
        <f>'[1]27'!D99</f>
        <v>0</v>
      </c>
      <c r="E97" s="16">
        <f>'[1]27'!E99</f>
        <v>0</v>
      </c>
      <c r="F97" s="15">
        <f t="shared" si="17"/>
        <v>290</v>
      </c>
      <c r="G97" s="15">
        <f>'[1]27'!H99</f>
        <v>152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'[1]27'!B100</f>
        <v>290</v>
      </c>
      <c r="C98" s="16">
        <f>'[1]27'!C100</f>
        <v>0</v>
      </c>
      <c r="D98" s="16">
        <f>'[1]27'!D100</f>
        <v>0</v>
      </c>
      <c r="E98" s="16">
        <f>'[1]27'!E100</f>
        <v>0</v>
      </c>
      <c r="F98" s="15">
        <f t="shared" si="17"/>
        <v>290</v>
      </c>
      <c r="G98" s="15">
        <f>'[1]27'!H100</f>
        <v>152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3.6459999999999999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3.6459999999999999</v>
      </c>
      <c r="L99" s="15">
        <f t="shared" si="18"/>
        <v>2.4E-2</v>
      </c>
      <c r="M99" s="15">
        <f t="shared" si="18"/>
        <v>3.6459999999999999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3.6459999999999999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45531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'[2]27'!B5</f>
        <v>80</v>
      </c>
      <c r="C3" s="201">
        <f>'[2]27'!C5</f>
        <v>0</v>
      </c>
      <c r="D3" s="201">
        <f>'[2]27'!D5</f>
        <v>0</v>
      </c>
      <c r="E3" s="201">
        <f>'[2]27'!E5</f>
        <v>0</v>
      </c>
      <c r="F3" s="15">
        <f>SUM(B3:E3)</f>
        <v>80</v>
      </c>
      <c r="G3" s="200">
        <f>'[2]27'!H5</f>
        <v>33</v>
      </c>
      <c r="H3" s="201">
        <f>'[2]27'!I5</f>
        <v>0</v>
      </c>
      <c r="I3" s="201">
        <f>'[2]27'!J5</f>
        <v>0</v>
      </c>
      <c r="J3" s="201">
        <f>'[2]27'!K5</f>
        <v>0</v>
      </c>
      <c r="K3" s="15">
        <f>SUM(G3:J3)</f>
        <v>33</v>
      </c>
      <c r="L3" s="18">
        <f>frq!C3</f>
        <v>1</v>
      </c>
      <c r="M3" s="125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  <c r="S3" s="18"/>
    </row>
    <row r="4" spans="1:19">
      <c r="A4" s="8" t="s">
        <v>46</v>
      </c>
      <c r="B4" s="200">
        <f>'[2]27'!B6</f>
        <v>80</v>
      </c>
      <c r="C4" s="201">
        <f>'[2]27'!C6</f>
        <v>0</v>
      </c>
      <c r="D4" s="201">
        <f>'[2]27'!D6</f>
        <v>0</v>
      </c>
      <c r="E4" s="201">
        <f>'[2]27'!E6</f>
        <v>0</v>
      </c>
      <c r="F4" s="15">
        <f>SUM(B4:E4)</f>
        <v>80</v>
      </c>
      <c r="G4" s="200">
        <f>'[2]27'!H6</f>
        <v>33</v>
      </c>
      <c r="H4" s="201">
        <f>'[2]27'!I6</f>
        <v>0</v>
      </c>
      <c r="I4" s="201">
        <f>'[2]27'!J6</f>
        <v>0</v>
      </c>
      <c r="J4" s="201">
        <f>'[2]27'!K6</f>
        <v>0</v>
      </c>
      <c r="K4" s="15">
        <f t="shared" ref="K4:K67" si="3">SUM(G4:J4)</f>
        <v>33</v>
      </c>
      <c r="L4" s="18">
        <f>frq!C4</f>
        <v>1</v>
      </c>
      <c r="M4" s="125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  <c r="S4" s="18"/>
    </row>
    <row r="5" spans="1:19">
      <c r="A5" s="8" t="s">
        <v>47</v>
      </c>
      <c r="B5" s="200">
        <f>'[2]27'!B7</f>
        <v>80</v>
      </c>
      <c r="C5" s="201">
        <f>'[2]27'!C7</f>
        <v>0</v>
      </c>
      <c r="D5" s="201">
        <f>'[2]27'!D7</f>
        <v>0</v>
      </c>
      <c r="E5" s="201">
        <f>'[2]27'!E7</f>
        <v>0</v>
      </c>
      <c r="F5" s="15">
        <f t="shared" ref="F5:F68" si="6">SUM(B5:E5)</f>
        <v>80</v>
      </c>
      <c r="G5" s="200">
        <f>'[2]27'!H7</f>
        <v>33</v>
      </c>
      <c r="H5" s="201">
        <f>'[2]27'!I7</f>
        <v>0</v>
      </c>
      <c r="I5" s="201">
        <f>'[2]27'!J7</f>
        <v>0</v>
      </c>
      <c r="J5" s="201">
        <f>'[2]27'!K7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  <c r="S5" s="18"/>
    </row>
    <row r="6" spans="1:19">
      <c r="A6" s="8" t="s">
        <v>48</v>
      </c>
      <c r="B6" s="200">
        <f>'[2]27'!B8</f>
        <v>80</v>
      </c>
      <c r="C6" s="201">
        <f>'[2]27'!C8</f>
        <v>0</v>
      </c>
      <c r="D6" s="201">
        <f>'[2]27'!D8</f>
        <v>0</v>
      </c>
      <c r="E6" s="201">
        <f>'[2]27'!E8</f>
        <v>0</v>
      </c>
      <c r="F6" s="15">
        <f t="shared" si="6"/>
        <v>80</v>
      </c>
      <c r="G6" s="200">
        <f>'[2]27'!H8</f>
        <v>33</v>
      </c>
      <c r="H6" s="201">
        <f>'[2]27'!I8</f>
        <v>0</v>
      </c>
      <c r="I6" s="201">
        <f>'[2]27'!J8</f>
        <v>0</v>
      </c>
      <c r="J6" s="201">
        <f>'[2]27'!K8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  <c r="S6" s="18"/>
    </row>
    <row r="7" spans="1:19">
      <c r="A7" s="8" t="s">
        <v>49</v>
      </c>
      <c r="B7" s="200">
        <f>'[2]27'!B9</f>
        <v>80</v>
      </c>
      <c r="C7" s="201">
        <f>'[2]27'!C9</f>
        <v>0</v>
      </c>
      <c r="D7" s="201">
        <f>'[2]27'!D9</f>
        <v>0</v>
      </c>
      <c r="E7" s="201">
        <f>'[2]27'!E9</f>
        <v>0</v>
      </c>
      <c r="F7" s="15">
        <f t="shared" si="6"/>
        <v>80</v>
      </c>
      <c r="G7" s="200">
        <f>'[2]27'!H9</f>
        <v>33</v>
      </c>
      <c r="H7" s="201">
        <f>'[2]27'!I9</f>
        <v>0</v>
      </c>
      <c r="I7" s="201">
        <f>'[2]27'!J9</f>
        <v>0</v>
      </c>
      <c r="J7" s="201">
        <f>'[2]27'!K9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  <c r="S7" s="18"/>
    </row>
    <row r="8" spans="1:19">
      <c r="A8" s="8" t="s">
        <v>50</v>
      </c>
      <c r="B8" s="200">
        <f>'[2]27'!B10</f>
        <v>80</v>
      </c>
      <c r="C8" s="201">
        <f>'[2]27'!C10</f>
        <v>0</v>
      </c>
      <c r="D8" s="201">
        <f>'[2]27'!D10</f>
        <v>0</v>
      </c>
      <c r="E8" s="201">
        <f>'[2]27'!E10</f>
        <v>0</v>
      </c>
      <c r="F8" s="15">
        <f t="shared" si="6"/>
        <v>80</v>
      </c>
      <c r="G8" s="200">
        <f>'[2]27'!H10</f>
        <v>33</v>
      </c>
      <c r="H8" s="201">
        <f>'[2]27'!I10</f>
        <v>0</v>
      </c>
      <c r="I8" s="201">
        <f>'[2]27'!J10</f>
        <v>0</v>
      </c>
      <c r="J8" s="201">
        <f>'[2]27'!K10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  <c r="S8" s="18"/>
    </row>
    <row r="9" spans="1:19">
      <c r="A9" s="8" t="s">
        <v>51</v>
      </c>
      <c r="B9" s="200">
        <f>'[2]27'!B11</f>
        <v>80</v>
      </c>
      <c r="C9" s="201">
        <f>'[2]27'!C11</f>
        <v>0</v>
      </c>
      <c r="D9" s="201">
        <f>'[2]27'!D11</f>
        <v>0</v>
      </c>
      <c r="E9" s="201">
        <f>'[2]27'!E11</f>
        <v>0</v>
      </c>
      <c r="F9" s="15">
        <f t="shared" si="6"/>
        <v>80</v>
      </c>
      <c r="G9" s="200">
        <f>'[2]27'!H11</f>
        <v>33</v>
      </c>
      <c r="H9" s="201">
        <f>'[2]27'!I11</f>
        <v>0</v>
      </c>
      <c r="I9" s="201">
        <f>'[2]27'!J11</f>
        <v>0</v>
      </c>
      <c r="J9" s="201">
        <f>'[2]27'!K11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  <c r="S9" s="18"/>
    </row>
    <row r="10" spans="1:19">
      <c r="A10" s="8" t="s">
        <v>52</v>
      </c>
      <c r="B10" s="200">
        <f>'[2]27'!B12</f>
        <v>80</v>
      </c>
      <c r="C10" s="201">
        <f>'[2]27'!C12</f>
        <v>0</v>
      </c>
      <c r="D10" s="201">
        <f>'[2]27'!D12</f>
        <v>0</v>
      </c>
      <c r="E10" s="201">
        <f>'[2]27'!E12</f>
        <v>0</v>
      </c>
      <c r="F10" s="15">
        <f t="shared" si="6"/>
        <v>80</v>
      </c>
      <c r="G10" s="200">
        <f>'[2]27'!H12</f>
        <v>33</v>
      </c>
      <c r="H10" s="201">
        <f>'[2]27'!I12</f>
        <v>0</v>
      </c>
      <c r="I10" s="201">
        <f>'[2]27'!J12</f>
        <v>0</v>
      </c>
      <c r="J10" s="201">
        <f>'[2]27'!K12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  <c r="S10" s="18"/>
    </row>
    <row r="11" spans="1:19">
      <c r="A11" s="8" t="s">
        <v>53</v>
      </c>
      <c r="B11" s="200">
        <f>'[2]27'!B13</f>
        <v>80</v>
      </c>
      <c r="C11" s="201">
        <f>'[2]27'!C13</f>
        <v>0</v>
      </c>
      <c r="D11" s="201">
        <f>'[2]27'!D13</f>
        <v>0</v>
      </c>
      <c r="E11" s="201">
        <f>'[2]27'!E13</f>
        <v>0</v>
      </c>
      <c r="F11" s="15">
        <f t="shared" si="6"/>
        <v>80</v>
      </c>
      <c r="G11" s="200">
        <f>'[2]27'!H13</f>
        <v>33</v>
      </c>
      <c r="H11" s="201">
        <f>'[2]27'!I13</f>
        <v>0</v>
      </c>
      <c r="I11" s="201">
        <f>'[2]27'!J13</f>
        <v>0</v>
      </c>
      <c r="J11" s="201">
        <f>'[2]27'!K13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  <c r="S11" s="18"/>
    </row>
    <row r="12" spans="1:19">
      <c r="A12" s="8" t="s">
        <v>54</v>
      </c>
      <c r="B12" s="200">
        <f>'[2]27'!B14</f>
        <v>80</v>
      </c>
      <c r="C12" s="201">
        <f>'[2]27'!C14</f>
        <v>0</v>
      </c>
      <c r="D12" s="201">
        <f>'[2]27'!D14</f>
        <v>0</v>
      </c>
      <c r="E12" s="201">
        <f>'[2]27'!E14</f>
        <v>0</v>
      </c>
      <c r="F12" s="15">
        <f t="shared" si="6"/>
        <v>80</v>
      </c>
      <c r="G12" s="200">
        <f>'[2]27'!H14</f>
        <v>33</v>
      </c>
      <c r="H12" s="201">
        <f>'[2]27'!I14</f>
        <v>0</v>
      </c>
      <c r="I12" s="201">
        <f>'[2]27'!J14</f>
        <v>0</v>
      </c>
      <c r="J12" s="201">
        <f>'[2]27'!K14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  <c r="S12" s="18"/>
    </row>
    <row r="13" spans="1:19">
      <c r="A13" s="8" t="s">
        <v>55</v>
      </c>
      <c r="B13" s="200">
        <f>'[2]27'!B15</f>
        <v>80</v>
      </c>
      <c r="C13" s="201">
        <f>'[2]27'!C15</f>
        <v>0</v>
      </c>
      <c r="D13" s="201">
        <f>'[2]27'!D15</f>
        <v>0</v>
      </c>
      <c r="E13" s="201">
        <f>'[2]27'!E15</f>
        <v>0</v>
      </c>
      <c r="F13" s="15">
        <f t="shared" si="6"/>
        <v>80</v>
      </c>
      <c r="G13" s="200">
        <f>'[2]27'!H15</f>
        <v>33</v>
      </c>
      <c r="H13" s="201">
        <f>'[2]27'!I15</f>
        <v>0</v>
      </c>
      <c r="I13" s="201">
        <f>'[2]27'!J15</f>
        <v>0</v>
      </c>
      <c r="J13" s="201">
        <f>'[2]27'!K15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  <c r="S13" s="18"/>
    </row>
    <row r="14" spans="1:19">
      <c r="A14" s="8" t="s">
        <v>56</v>
      </c>
      <c r="B14" s="200">
        <f>'[2]27'!B16</f>
        <v>80</v>
      </c>
      <c r="C14" s="201">
        <f>'[2]27'!C16</f>
        <v>0</v>
      </c>
      <c r="D14" s="201">
        <f>'[2]27'!D16</f>
        <v>0</v>
      </c>
      <c r="E14" s="201">
        <f>'[2]27'!E16</f>
        <v>0</v>
      </c>
      <c r="F14" s="15">
        <f t="shared" si="6"/>
        <v>80</v>
      </c>
      <c r="G14" s="200">
        <f>'[2]27'!H16</f>
        <v>33</v>
      </c>
      <c r="H14" s="201">
        <f>'[2]27'!I16</f>
        <v>0</v>
      </c>
      <c r="I14" s="201">
        <f>'[2]27'!J16</f>
        <v>0</v>
      </c>
      <c r="J14" s="201">
        <f>'[2]27'!K16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  <c r="S14" s="18"/>
    </row>
    <row r="15" spans="1:19">
      <c r="A15" s="8" t="s">
        <v>57</v>
      </c>
      <c r="B15" s="200">
        <f>'[2]27'!B17</f>
        <v>80</v>
      </c>
      <c r="C15" s="201">
        <f>'[2]27'!C17</f>
        <v>0</v>
      </c>
      <c r="D15" s="201">
        <f>'[2]27'!D17</f>
        <v>0</v>
      </c>
      <c r="E15" s="201">
        <f>'[2]27'!E17</f>
        <v>0</v>
      </c>
      <c r="F15" s="15">
        <f t="shared" si="6"/>
        <v>80</v>
      </c>
      <c r="G15" s="200">
        <f>'[2]27'!H17</f>
        <v>33</v>
      </c>
      <c r="H15" s="201">
        <f>'[2]27'!I17</f>
        <v>0</v>
      </c>
      <c r="I15" s="201">
        <f>'[2]27'!J17</f>
        <v>0</v>
      </c>
      <c r="J15" s="201">
        <f>'[2]27'!K17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  <c r="S15" s="18"/>
    </row>
    <row r="16" spans="1:19">
      <c r="A16" s="8" t="s">
        <v>58</v>
      </c>
      <c r="B16" s="200">
        <f>'[2]27'!B18</f>
        <v>80</v>
      </c>
      <c r="C16" s="201">
        <f>'[2]27'!C18</f>
        <v>0</v>
      </c>
      <c r="D16" s="201">
        <f>'[2]27'!D18</f>
        <v>0</v>
      </c>
      <c r="E16" s="201">
        <f>'[2]27'!E18</f>
        <v>0</v>
      </c>
      <c r="F16" s="15">
        <f t="shared" si="6"/>
        <v>80</v>
      </c>
      <c r="G16" s="200">
        <f>'[2]27'!H18</f>
        <v>33</v>
      </c>
      <c r="H16" s="201">
        <f>'[2]27'!I18</f>
        <v>0</v>
      </c>
      <c r="I16" s="201">
        <f>'[2]27'!J18</f>
        <v>0</v>
      </c>
      <c r="J16" s="201">
        <f>'[2]27'!K18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  <c r="S16" s="18"/>
    </row>
    <row r="17" spans="1:19">
      <c r="A17" s="8" t="s">
        <v>59</v>
      </c>
      <c r="B17" s="200">
        <f>'[2]27'!B19</f>
        <v>80</v>
      </c>
      <c r="C17" s="201">
        <f>'[2]27'!C19</f>
        <v>0</v>
      </c>
      <c r="D17" s="201">
        <f>'[2]27'!D19</f>
        <v>0</v>
      </c>
      <c r="E17" s="201">
        <f>'[2]27'!E19</f>
        <v>0</v>
      </c>
      <c r="F17" s="15">
        <f t="shared" si="6"/>
        <v>80</v>
      </c>
      <c r="G17" s="200">
        <f>'[2]27'!H19</f>
        <v>33</v>
      </c>
      <c r="H17" s="201">
        <f>'[2]27'!I19</f>
        <v>0</v>
      </c>
      <c r="I17" s="201">
        <f>'[2]27'!J19</f>
        <v>0</v>
      </c>
      <c r="J17" s="201">
        <f>'[2]27'!K19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  <c r="S17" s="18"/>
    </row>
    <row r="18" spans="1:19">
      <c r="A18" s="8" t="s">
        <v>60</v>
      </c>
      <c r="B18" s="200">
        <f>'[2]27'!B20</f>
        <v>80</v>
      </c>
      <c r="C18" s="201">
        <f>'[2]27'!C20</f>
        <v>0</v>
      </c>
      <c r="D18" s="201">
        <f>'[2]27'!D20</f>
        <v>0</v>
      </c>
      <c r="E18" s="201">
        <f>'[2]27'!E20</f>
        <v>0</v>
      </c>
      <c r="F18" s="15">
        <f t="shared" si="6"/>
        <v>80</v>
      </c>
      <c r="G18" s="200">
        <f>'[2]27'!H20</f>
        <v>33</v>
      </c>
      <c r="H18" s="201">
        <f>'[2]27'!I20</f>
        <v>0</v>
      </c>
      <c r="I18" s="201">
        <f>'[2]27'!J20</f>
        <v>0</v>
      </c>
      <c r="J18" s="201">
        <f>'[2]27'!K20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  <c r="S18" s="18"/>
    </row>
    <row r="19" spans="1:19">
      <c r="A19" s="8" t="s">
        <v>61</v>
      </c>
      <c r="B19" s="200">
        <f>'[2]27'!B21</f>
        <v>80</v>
      </c>
      <c r="C19" s="201">
        <f>'[2]27'!C21</f>
        <v>0</v>
      </c>
      <c r="D19" s="201">
        <f>'[2]27'!D21</f>
        <v>0</v>
      </c>
      <c r="E19" s="201">
        <f>'[2]27'!E21</f>
        <v>0</v>
      </c>
      <c r="F19" s="15">
        <f t="shared" si="6"/>
        <v>80</v>
      </c>
      <c r="G19" s="200">
        <f>'[2]27'!H21</f>
        <v>33</v>
      </c>
      <c r="H19" s="201">
        <f>'[2]27'!I21</f>
        <v>0</v>
      </c>
      <c r="I19" s="201">
        <f>'[2]27'!J21</f>
        <v>0</v>
      </c>
      <c r="J19" s="201">
        <f>'[2]27'!K21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  <c r="S19" s="18"/>
    </row>
    <row r="20" spans="1:19">
      <c r="A20" s="8" t="s">
        <v>62</v>
      </c>
      <c r="B20" s="200">
        <f>'[2]27'!B22</f>
        <v>80</v>
      </c>
      <c r="C20" s="201">
        <f>'[2]27'!C22</f>
        <v>0</v>
      </c>
      <c r="D20" s="201">
        <f>'[2]27'!D22</f>
        <v>0</v>
      </c>
      <c r="E20" s="201">
        <f>'[2]27'!E22</f>
        <v>0</v>
      </c>
      <c r="F20" s="15">
        <f t="shared" si="6"/>
        <v>80</v>
      </c>
      <c r="G20" s="200">
        <f>'[2]27'!H22</f>
        <v>33</v>
      </c>
      <c r="H20" s="201">
        <f>'[2]27'!I22</f>
        <v>0</v>
      </c>
      <c r="I20" s="201">
        <f>'[2]27'!J22</f>
        <v>0</v>
      </c>
      <c r="J20" s="201">
        <f>'[2]27'!K22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  <c r="S20" s="18"/>
    </row>
    <row r="21" spans="1:19">
      <c r="A21" s="8" t="s">
        <v>63</v>
      </c>
      <c r="B21" s="200">
        <f>'[2]27'!B23</f>
        <v>80</v>
      </c>
      <c r="C21" s="201">
        <f>'[2]27'!C23</f>
        <v>0</v>
      </c>
      <c r="D21" s="201">
        <f>'[2]27'!D23</f>
        <v>0</v>
      </c>
      <c r="E21" s="201">
        <f>'[2]27'!E23</f>
        <v>0</v>
      </c>
      <c r="F21" s="15">
        <f t="shared" si="6"/>
        <v>80</v>
      </c>
      <c r="G21" s="200">
        <f>'[2]27'!H23</f>
        <v>33</v>
      </c>
      <c r="H21" s="201">
        <f>'[2]27'!I23</f>
        <v>0</v>
      </c>
      <c r="I21" s="201">
        <f>'[2]27'!J23</f>
        <v>0</v>
      </c>
      <c r="J21" s="201">
        <f>'[2]27'!K23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  <c r="S21" s="18"/>
    </row>
    <row r="22" spans="1:19">
      <c r="A22" s="8" t="s">
        <v>64</v>
      </c>
      <c r="B22" s="200">
        <f>'[2]27'!B24</f>
        <v>80</v>
      </c>
      <c r="C22" s="201">
        <f>'[2]27'!C24</f>
        <v>0</v>
      </c>
      <c r="D22" s="201">
        <f>'[2]27'!D24</f>
        <v>0</v>
      </c>
      <c r="E22" s="201">
        <f>'[2]27'!E24</f>
        <v>0</v>
      </c>
      <c r="F22" s="15">
        <f t="shared" si="6"/>
        <v>80</v>
      </c>
      <c r="G22" s="200">
        <f>'[2]27'!H24</f>
        <v>33</v>
      </c>
      <c r="H22" s="201">
        <f>'[2]27'!I24</f>
        <v>0</v>
      </c>
      <c r="I22" s="201">
        <f>'[2]27'!J24</f>
        <v>0</v>
      </c>
      <c r="J22" s="201">
        <f>'[2]27'!K24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  <c r="S22" s="18"/>
    </row>
    <row r="23" spans="1:19">
      <c r="A23" s="8" t="s">
        <v>65</v>
      </c>
      <c r="B23" s="200">
        <f>'[2]27'!B25</f>
        <v>80</v>
      </c>
      <c r="C23" s="201">
        <f>'[2]27'!C25</f>
        <v>0</v>
      </c>
      <c r="D23" s="201">
        <f>'[2]27'!D25</f>
        <v>0</v>
      </c>
      <c r="E23" s="201">
        <f>'[2]27'!E25</f>
        <v>0</v>
      </c>
      <c r="F23" s="15">
        <f t="shared" si="6"/>
        <v>80</v>
      </c>
      <c r="G23" s="200">
        <f>'[2]27'!H25</f>
        <v>33</v>
      </c>
      <c r="H23" s="201">
        <f>'[2]27'!I25</f>
        <v>0</v>
      </c>
      <c r="I23" s="201">
        <f>'[2]27'!J25</f>
        <v>0</v>
      </c>
      <c r="J23" s="201">
        <f>'[2]27'!K25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  <c r="S23" s="18"/>
    </row>
    <row r="24" spans="1:19">
      <c r="A24" s="8" t="s">
        <v>66</v>
      </c>
      <c r="B24" s="200">
        <f>'[2]27'!B26</f>
        <v>80</v>
      </c>
      <c r="C24" s="201">
        <f>'[2]27'!C26</f>
        <v>0</v>
      </c>
      <c r="D24" s="201">
        <f>'[2]27'!D26</f>
        <v>0</v>
      </c>
      <c r="E24" s="201">
        <f>'[2]27'!E26</f>
        <v>0</v>
      </c>
      <c r="F24" s="15">
        <f t="shared" si="6"/>
        <v>80</v>
      </c>
      <c r="G24" s="200">
        <f>'[2]27'!H26</f>
        <v>33</v>
      </c>
      <c r="H24" s="201">
        <f>'[2]27'!I26</f>
        <v>0</v>
      </c>
      <c r="I24" s="201">
        <f>'[2]27'!J26</f>
        <v>0</v>
      </c>
      <c r="J24" s="201">
        <f>'[2]27'!K26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  <c r="S24" s="18"/>
    </row>
    <row r="25" spans="1:19">
      <c r="A25" s="8" t="s">
        <v>67</v>
      </c>
      <c r="B25" s="200">
        <f>'[2]27'!B27</f>
        <v>80</v>
      </c>
      <c r="C25" s="201">
        <f>'[2]27'!C27</f>
        <v>0</v>
      </c>
      <c r="D25" s="201">
        <f>'[2]27'!D27</f>
        <v>0</v>
      </c>
      <c r="E25" s="201">
        <f>'[2]27'!E27</f>
        <v>0</v>
      </c>
      <c r="F25" s="15">
        <f t="shared" si="6"/>
        <v>80</v>
      </c>
      <c r="G25" s="200">
        <f>'[2]27'!H27</f>
        <v>33</v>
      </c>
      <c r="H25" s="201">
        <f>'[2]27'!I27</f>
        <v>0</v>
      </c>
      <c r="I25" s="201">
        <f>'[2]27'!J27</f>
        <v>0</v>
      </c>
      <c r="J25" s="201">
        <f>'[2]27'!K27</f>
        <v>0</v>
      </c>
      <c r="K25" s="15">
        <f t="shared" si="3"/>
        <v>33</v>
      </c>
      <c r="L25" s="18">
        <f>frq!C25</f>
        <v>1</v>
      </c>
      <c r="M25" s="125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  <c r="S25" s="18"/>
    </row>
    <row r="26" spans="1:19">
      <c r="A26" s="8" t="s">
        <v>68</v>
      </c>
      <c r="B26" s="200">
        <f>'[2]27'!B28</f>
        <v>80</v>
      </c>
      <c r="C26" s="201">
        <f>'[2]27'!C28</f>
        <v>0</v>
      </c>
      <c r="D26" s="201">
        <f>'[2]27'!D28</f>
        <v>0</v>
      </c>
      <c r="E26" s="201">
        <f>'[2]27'!E28</f>
        <v>0</v>
      </c>
      <c r="F26" s="15">
        <f t="shared" si="6"/>
        <v>80</v>
      </c>
      <c r="G26" s="200">
        <f>'[2]27'!H28</f>
        <v>33</v>
      </c>
      <c r="H26" s="201">
        <f>'[2]27'!I28</f>
        <v>0</v>
      </c>
      <c r="I26" s="201">
        <f>'[2]27'!J28</f>
        <v>0</v>
      </c>
      <c r="J26" s="201">
        <f>'[2]27'!K28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  <c r="S26" s="18"/>
    </row>
    <row r="27" spans="1:19">
      <c r="A27" s="8" t="s">
        <v>69</v>
      </c>
      <c r="B27" s="200">
        <f>'[2]27'!B29</f>
        <v>80</v>
      </c>
      <c r="C27" s="201">
        <f>'[2]27'!C29</f>
        <v>0</v>
      </c>
      <c r="D27" s="201">
        <f>'[2]27'!D29</f>
        <v>0</v>
      </c>
      <c r="E27" s="201">
        <f>'[2]27'!E29</f>
        <v>0</v>
      </c>
      <c r="F27" s="15">
        <f t="shared" si="6"/>
        <v>80</v>
      </c>
      <c r="G27" s="200">
        <f>'[2]27'!H29</f>
        <v>33</v>
      </c>
      <c r="H27" s="201">
        <f>'[2]27'!I29</f>
        <v>0</v>
      </c>
      <c r="I27" s="201">
        <f>'[2]27'!J29</f>
        <v>0</v>
      </c>
      <c r="J27" s="201">
        <f>'[2]27'!K29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  <c r="S27" s="18"/>
    </row>
    <row r="28" spans="1:19">
      <c r="A28" s="8" t="s">
        <v>70</v>
      </c>
      <c r="B28" s="200">
        <f>'[2]27'!B30</f>
        <v>80</v>
      </c>
      <c r="C28" s="201">
        <f>'[2]27'!C30</f>
        <v>0</v>
      </c>
      <c r="D28" s="201">
        <f>'[2]27'!D30</f>
        <v>0</v>
      </c>
      <c r="E28" s="201">
        <f>'[2]27'!E30</f>
        <v>0</v>
      </c>
      <c r="F28" s="15">
        <f t="shared" si="6"/>
        <v>80</v>
      </c>
      <c r="G28" s="200">
        <f>'[2]27'!H30</f>
        <v>34</v>
      </c>
      <c r="H28" s="201">
        <f>'[2]27'!I30</f>
        <v>0</v>
      </c>
      <c r="I28" s="201">
        <f>'[2]27'!J30</f>
        <v>0</v>
      </c>
      <c r="J28" s="201">
        <f>'[2]27'!K30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'[2]27'!B31</f>
        <v>80</v>
      </c>
      <c r="C29" s="201">
        <f>'[2]27'!C31</f>
        <v>0</v>
      </c>
      <c r="D29" s="201">
        <f>'[2]27'!D31</f>
        <v>0</v>
      </c>
      <c r="E29" s="201">
        <f>'[2]27'!E31</f>
        <v>0</v>
      </c>
      <c r="F29" s="15">
        <f t="shared" si="6"/>
        <v>80</v>
      </c>
      <c r="G29" s="200">
        <f>'[2]27'!H31</f>
        <v>34</v>
      </c>
      <c r="H29" s="201">
        <f>'[2]27'!I31</f>
        <v>0</v>
      </c>
      <c r="I29" s="201">
        <f>'[2]27'!J31</f>
        <v>0</v>
      </c>
      <c r="J29" s="201">
        <f>'[2]27'!K31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'[2]27'!B32</f>
        <v>80</v>
      </c>
      <c r="C30" s="201">
        <f>'[2]27'!C32</f>
        <v>0</v>
      </c>
      <c r="D30" s="201">
        <f>'[2]27'!D32</f>
        <v>0</v>
      </c>
      <c r="E30" s="201">
        <f>'[2]27'!E32</f>
        <v>0</v>
      </c>
      <c r="F30" s="15">
        <f t="shared" si="6"/>
        <v>80</v>
      </c>
      <c r="G30" s="200">
        <f>'[2]27'!H32</f>
        <v>34</v>
      </c>
      <c r="H30" s="201">
        <f>'[2]27'!I32</f>
        <v>0</v>
      </c>
      <c r="I30" s="201">
        <f>'[2]27'!J32</f>
        <v>0</v>
      </c>
      <c r="J30" s="201">
        <f>'[2]27'!K32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'[2]27'!B33</f>
        <v>80</v>
      </c>
      <c r="C31" s="201">
        <f>'[2]27'!C33</f>
        <v>0</v>
      </c>
      <c r="D31" s="201">
        <f>'[2]27'!D33</f>
        <v>0</v>
      </c>
      <c r="E31" s="201">
        <f>'[2]27'!E33</f>
        <v>0</v>
      </c>
      <c r="F31" s="15">
        <f t="shared" si="6"/>
        <v>80</v>
      </c>
      <c r="G31" s="200">
        <f>'[2]27'!H33</f>
        <v>34</v>
      </c>
      <c r="H31" s="201">
        <f>'[2]27'!I33</f>
        <v>0</v>
      </c>
      <c r="I31" s="201">
        <f>'[2]27'!J33</f>
        <v>0</v>
      </c>
      <c r="J31" s="201">
        <f>'[2]27'!K33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'[2]27'!B34</f>
        <v>80</v>
      </c>
      <c r="C32" s="201">
        <f>'[2]27'!C34</f>
        <v>0</v>
      </c>
      <c r="D32" s="201">
        <f>'[2]27'!D34</f>
        <v>0</v>
      </c>
      <c r="E32" s="201">
        <f>'[2]27'!E34</f>
        <v>0</v>
      </c>
      <c r="F32" s="15">
        <f t="shared" si="6"/>
        <v>80</v>
      </c>
      <c r="G32" s="200">
        <f>'[2]27'!H34</f>
        <v>34</v>
      </c>
      <c r="H32" s="201">
        <f>'[2]27'!I34</f>
        <v>0</v>
      </c>
      <c r="I32" s="201">
        <f>'[2]27'!J34</f>
        <v>0</v>
      </c>
      <c r="J32" s="201">
        <f>'[2]27'!K34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'[2]27'!B35</f>
        <v>80</v>
      </c>
      <c r="C33" s="201">
        <f>'[2]27'!C35</f>
        <v>0</v>
      </c>
      <c r="D33" s="201">
        <f>'[2]27'!D35</f>
        <v>0</v>
      </c>
      <c r="E33" s="201">
        <f>'[2]27'!E35</f>
        <v>0</v>
      </c>
      <c r="F33" s="15">
        <f t="shared" si="6"/>
        <v>80</v>
      </c>
      <c r="G33" s="200">
        <f>'[2]27'!H35</f>
        <v>34</v>
      </c>
      <c r="H33" s="201">
        <f>'[2]27'!I35</f>
        <v>0</v>
      </c>
      <c r="I33" s="201">
        <f>'[2]27'!J35</f>
        <v>0</v>
      </c>
      <c r="J33" s="201">
        <f>'[2]27'!K35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'[2]27'!B36</f>
        <v>80</v>
      </c>
      <c r="C34" s="201">
        <f>'[2]27'!C36</f>
        <v>0</v>
      </c>
      <c r="D34" s="201">
        <f>'[2]27'!D36</f>
        <v>0</v>
      </c>
      <c r="E34" s="201">
        <f>'[2]27'!E36</f>
        <v>0</v>
      </c>
      <c r="F34" s="15">
        <f t="shared" si="6"/>
        <v>80</v>
      </c>
      <c r="G34" s="200">
        <f>'[2]27'!H36</f>
        <v>34</v>
      </c>
      <c r="H34" s="201">
        <f>'[2]27'!I36</f>
        <v>0</v>
      </c>
      <c r="I34" s="201">
        <f>'[2]27'!J36</f>
        <v>0</v>
      </c>
      <c r="J34" s="201">
        <f>'[2]27'!K36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'[2]27'!B37</f>
        <v>80</v>
      </c>
      <c r="C35" s="201">
        <f>'[2]27'!C37</f>
        <v>0</v>
      </c>
      <c r="D35" s="201">
        <f>'[2]27'!D37</f>
        <v>0</v>
      </c>
      <c r="E35" s="201">
        <f>'[2]27'!E37</f>
        <v>0</v>
      </c>
      <c r="F35" s="15">
        <f t="shared" si="6"/>
        <v>80</v>
      </c>
      <c r="G35" s="200">
        <f>'[2]27'!H37</f>
        <v>34</v>
      </c>
      <c r="H35" s="201">
        <f>'[2]27'!I37</f>
        <v>0</v>
      </c>
      <c r="I35" s="201">
        <f>'[2]27'!J37</f>
        <v>0</v>
      </c>
      <c r="J35" s="201">
        <f>'[2]27'!K37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'[2]27'!B38</f>
        <v>80</v>
      </c>
      <c r="C36" s="201">
        <f>'[2]27'!C38</f>
        <v>0</v>
      </c>
      <c r="D36" s="201">
        <f>'[2]27'!D38</f>
        <v>0</v>
      </c>
      <c r="E36" s="201">
        <f>'[2]27'!E38</f>
        <v>0</v>
      </c>
      <c r="F36" s="15">
        <f t="shared" si="6"/>
        <v>80</v>
      </c>
      <c r="G36" s="200">
        <f>'[2]27'!H38</f>
        <v>34</v>
      </c>
      <c r="H36" s="201">
        <f>'[2]27'!I38</f>
        <v>0</v>
      </c>
      <c r="I36" s="201">
        <f>'[2]27'!J38</f>
        <v>0</v>
      </c>
      <c r="J36" s="201">
        <f>'[2]27'!K38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'[2]27'!B39</f>
        <v>80</v>
      </c>
      <c r="C37" s="201">
        <f>'[2]27'!C39</f>
        <v>0</v>
      </c>
      <c r="D37" s="201">
        <f>'[2]27'!D39</f>
        <v>0</v>
      </c>
      <c r="E37" s="201">
        <f>'[2]27'!E39</f>
        <v>0</v>
      </c>
      <c r="F37" s="15">
        <f t="shared" si="6"/>
        <v>80</v>
      </c>
      <c r="G37" s="200">
        <f>'[2]27'!H39</f>
        <v>33</v>
      </c>
      <c r="H37" s="201">
        <f>'[2]27'!I39</f>
        <v>0</v>
      </c>
      <c r="I37" s="201">
        <f>'[2]27'!J39</f>
        <v>0</v>
      </c>
      <c r="J37" s="201">
        <f>'[2]27'!K39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  <c r="S37" s="18"/>
    </row>
    <row r="38" spans="1:19">
      <c r="A38" s="8" t="s">
        <v>80</v>
      </c>
      <c r="B38" s="200">
        <f>'[2]27'!B40</f>
        <v>80</v>
      </c>
      <c r="C38" s="201">
        <f>'[2]27'!C40</f>
        <v>0</v>
      </c>
      <c r="D38" s="201">
        <f>'[2]27'!D40</f>
        <v>0</v>
      </c>
      <c r="E38" s="201">
        <f>'[2]27'!E40</f>
        <v>0</v>
      </c>
      <c r="F38" s="15">
        <f t="shared" si="6"/>
        <v>80</v>
      </c>
      <c r="G38" s="200">
        <f>'[2]27'!H40</f>
        <v>33</v>
      </c>
      <c r="H38" s="201">
        <f>'[2]27'!I40</f>
        <v>0</v>
      </c>
      <c r="I38" s="201">
        <f>'[2]27'!J40</f>
        <v>0</v>
      </c>
      <c r="J38" s="201">
        <f>'[2]27'!K40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  <c r="S38" s="18"/>
    </row>
    <row r="39" spans="1:19">
      <c r="A39" s="8" t="s">
        <v>81</v>
      </c>
      <c r="B39" s="200">
        <f>'[2]27'!B41</f>
        <v>80</v>
      </c>
      <c r="C39" s="201">
        <f>'[2]27'!C41</f>
        <v>0</v>
      </c>
      <c r="D39" s="201">
        <f>'[2]27'!D41</f>
        <v>0</v>
      </c>
      <c r="E39" s="201">
        <f>'[2]27'!E41</f>
        <v>0</v>
      </c>
      <c r="F39" s="15">
        <f t="shared" si="6"/>
        <v>80</v>
      </c>
      <c r="G39" s="200">
        <f>'[2]27'!H41</f>
        <v>33</v>
      </c>
      <c r="H39" s="201">
        <f>'[2]27'!I41</f>
        <v>0</v>
      </c>
      <c r="I39" s="201">
        <f>'[2]27'!J41</f>
        <v>0</v>
      </c>
      <c r="J39" s="201">
        <f>'[2]27'!K41</f>
        <v>0</v>
      </c>
      <c r="K39" s="15">
        <f t="shared" si="3"/>
        <v>33</v>
      </c>
      <c r="L39" s="18">
        <f>frq!C39</f>
        <v>1</v>
      </c>
      <c r="M39" s="125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  <c r="S39" s="18"/>
    </row>
    <row r="40" spans="1:19">
      <c r="A40" s="8" t="s">
        <v>82</v>
      </c>
      <c r="B40" s="200">
        <f>'[2]27'!B42</f>
        <v>80</v>
      </c>
      <c r="C40" s="201">
        <f>'[2]27'!C42</f>
        <v>0</v>
      </c>
      <c r="D40" s="201">
        <f>'[2]27'!D42</f>
        <v>0</v>
      </c>
      <c r="E40" s="201">
        <f>'[2]27'!E42</f>
        <v>0</v>
      </c>
      <c r="F40" s="15">
        <f t="shared" si="6"/>
        <v>80</v>
      </c>
      <c r="G40" s="200">
        <f>'[2]27'!H42</f>
        <v>33</v>
      </c>
      <c r="H40" s="201">
        <f>'[2]27'!I42</f>
        <v>0</v>
      </c>
      <c r="I40" s="201">
        <f>'[2]27'!J42</f>
        <v>0</v>
      </c>
      <c r="J40" s="201">
        <f>'[2]27'!K42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  <c r="S40" s="18"/>
    </row>
    <row r="41" spans="1:19">
      <c r="A41" s="8" t="s">
        <v>83</v>
      </c>
      <c r="B41" s="200">
        <f>'[2]27'!B43</f>
        <v>80</v>
      </c>
      <c r="C41" s="201">
        <f>'[2]27'!C43</f>
        <v>0</v>
      </c>
      <c r="D41" s="201">
        <f>'[2]27'!D43</f>
        <v>0</v>
      </c>
      <c r="E41" s="201">
        <f>'[2]27'!E43</f>
        <v>0</v>
      </c>
      <c r="F41" s="15">
        <f t="shared" si="6"/>
        <v>80</v>
      </c>
      <c r="G41" s="200">
        <f>'[2]27'!H43</f>
        <v>33</v>
      </c>
      <c r="H41" s="201">
        <f>'[2]27'!I43</f>
        <v>0</v>
      </c>
      <c r="I41" s="201">
        <f>'[2]27'!J43</f>
        <v>0</v>
      </c>
      <c r="J41" s="201">
        <f>'[2]27'!K43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  <c r="S41" s="18"/>
    </row>
    <row r="42" spans="1:19">
      <c r="A42" s="8" t="s">
        <v>84</v>
      </c>
      <c r="B42" s="200">
        <f>'[2]27'!B44</f>
        <v>80</v>
      </c>
      <c r="C42" s="201">
        <f>'[2]27'!C44</f>
        <v>0</v>
      </c>
      <c r="D42" s="201">
        <f>'[2]27'!D44</f>
        <v>0</v>
      </c>
      <c r="E42" s="201">
        <f>'[2]27'!E44</f>
        <v>0</v>
      </c>
      <c r="F42" s="15">
        <f t="shared" si="6"/>
        <v>80</v>
      </c>
      <c r="G42" s="200">
        <f>'[2]27'!H44</f>
        <v>33</v>
      </c>
      <c r="H42" s="201">
        <f>'[2]27'!I44</f>
        <v>0</v>
      </c>
      <c r="I42" s="201">
        <f>'[2]27'!J44</f>
        <v>0</v>
      </c>
      <c r="J42" s="201">
        <f>'[2]27'!K44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  <c r="S42" s="18"/>
    </row>
    <row r="43" spans="1:19">
      <c r="A43" s="8" t="s">
        <v>85</v>
      </c>
      <c r="B43" s="200">
        <f>'[2]27'!B45</f>
        <v>80</v>
      </c>
      <c r="C43" s="201">
        <f>'[2]27'!C45</f>
        <v>0</v>
      </c>
      <c r="D43" s="201">
        <f>'[2]27'!D45</f>
        <v>0</v>
      </c>
      <c r="E43" s="201">
        <f>'[2]27'!E45</f>
        <v>0</v>
      </c>
      <c r="F43" s="15">
        <f t="shared" si="6"/>
        <v>80</v>
      </c>
      <c r="G43" s="200">
        <f>'[2]27'!H45</f>
        <v>33</v>
      </c>
      <c r="H43" s="201">
        <f>'[2]27'!I45</f>
        <v>0</v>
      </c>
      <c r="I43" s="201">
        <f>'[2]27'!J45</f>
        <v>0</v>
      </c>
      <c r="J43" s="201">
        <f>'[2]27'!K45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  <c r="S43" s="18"/>
    </row>
    <row r="44" spans="1:19">
      <c r="A44" s="8" t="s">
        <v>86</v>
      </c>
      <c r="B44" s="200">
        <f>'[2]27'!B46</f>
        <v>80</v>
      </c>
      <c r="C44" s="201">
        <f>'[2]27'!C46</f>
        <v>0</v>
      </c>
      <c r="D44" s="201">
        <f>'[2]27'!D46</f>
        <v>0</v>
      </c>
      <c r="E44" s="201">
        <f>'[2]27'!E46</f>
        <v>0</v>
      </c>
      <c r="F44" s="15">
        <f t="shared" si="6"/>
        <v>80</v>
      </c>
      <c r="G44" s="200">
        <f>'[2]27'!H46</f>
        <v>33</v>
      </c>
      <c r="H44" s="201">
        <f>'[2]27'!I46</f>
        <v>0</v>
      </c>
      <c r="I44" s="201">
        <f>'[2]27'!J46</f>
        <v>0</v>
      </c>
      <c r="J44" s="201">
        <f>'[2]27'!K46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/>
    </row>
    <row r="45" spans="1:19">
      <c r="A45" s="8" t="s">
        <v>87</v>
      </c>
      <c r="B45" s="200">
        <f>'[2]27'!B47</f>
        <v>80</v>
      </c>
      <c r="C45" s="201">
        <f>'[2]27'!C47</f>
        <v>0</v>
      </c>
      <c r="D45" s="201">
        <f>'[2]27'!D47</f>
        <v>0</v>
      </c>
      <c r="E45" s="201">
        <f>'[2]27'!E47</f>
        <v>0</v>
      </c>
      <c r="F45" s="15">
        <f t="shared" si="6"/>
        <v>80</v>
      </c>
      <c r="G45" s="200">
        <f>'[2]27'!H47</f>
        <v>33</v>
      </c>
      <c r="H45" s="201">
        <f>'[2]27'!I47</f>
        <v>0</v>
      </c>
      <c r="I45" s="201">
        <f>'[2]27'!J47</f>
        <v>0</v>
      </c>
      <c r="J45" s="201">
        <f>'[2]27'!K47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/>
    </row>
    <row r="46" spans="1:19">
      <c r="A46" s="8" t="s">
        <v>88</v>
      </c>
      <c r="B46" s="200">
        <f>'[2]27'!B48</f>
        <v>80</v>
      </c>
      <c r="C46" s="201">
        <f>'[2]27'!C48</f>
        <v>0</v>
      </c>
      <c r="D46" s="201">
        <f>'[2]27'!D48</f>
        <v>0</v>
      </c>
      <c r="E46" s="201">
        <f>'[2]27'!E48</f>
        <v>0</v>
      </c>
      <c r="F46" s="15">
        <f t="shared" si="6"/>
        <v>80</v>
      </c>
      <c r="G46" s="200">
        <f>'[2]27'!H48</f>
        <v>33</v>
      </c>
      <c r="H46" s="201">
        <f>'[2]27'!I48</f>
        <v>0</v>
      </c>
      <c r="I46" s="201">
        <f>'[2]27'!J48</f>
        <v>0</v>
      </c>
      <c r="J46" s="201">
        <f>'[2]27'!K48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/>
    </row>
    <row r="47" spans="1:19">
      <c r="A47" s="8" t="s">
        <v>89</v>
      </c>
      <c r="B47" s="200">
        <f>'[2]27'!B49</f>
        <v>80</v>
      </c>
      <c r="C47" s="201">
        <f>'[2]27'!C49</f>
        <v>0</v>
      </c>
      <c r="D47" s="201">
        <f>'[2]27'!D49</f>
        <v>0</v>
      </c>
      <c r="E47" s="201">
        <f>'[2]27'!E49</f>
        <v>0</v>
      </c>
      <c r="F47" s="15">
        <f t="shared" si="6"/>
        <v>80</v>
      </c>
      <c r="G47" s="200">
        <f>'[2]27'!H49</f>
        <v>32</v>
      </c>
      <c r="H47" s="201">
        <f>'[2]27'!I49</f>
        <v>0</v>
      </c>
      <c r="I47" s="201">
        <f>'[2]27'!J49</f>
        <v>0</v>
      </c>
      <c r="J47" s="201">
        <f>'[2]27'!K49</f>
        <v>0</v>
      </c>
      <c r="K47" s="15">
        <f t="shared" si="3"/>
        <v>32</v>
      </c>
      <c r="L47" s="18">
        <f>frq!C47</f>
        <v>1</v>
      </c>
      <c r="M47" s="125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  <c r="S47" s="18"/>
    </row>
    <row r="48" spans="1:19">
      <c r="A48" s="8" t="s">
        <v>90</v>
      </c>
      <c r="B48" s="200">
        <f>'[2]27'!B50</f>
        <v>80</v>
      </c>
      <c r="C48" s="201">
        <f>'[2]27'!C50</f>
        <v>0</v>
      </c>
      <c r="D48" s="201">
        <f>'[2]27'!D50</f>
        <v>0</v>
      </c>
      <c r="E48" s="201">
        <f>'[2]27'!E50</f>
        <v>0</v>
      </c>
      <c r="F48" s="15">
        <f t="shared" si="6"/>
        <v>80</v>
      </c>
      <c r="G48" s="200">
        <f>'[2]27'!H50</f>
        <v>32</v>
      </c>
      <c r="H48" s="201">
        <f>'[2]27'!I50</f>
        <v>0</v>
      </c>
      <c r="I48" s="201">
        <f>'[2]27'!J50</f>
        <v>0</v>
      </c>
      <c r="J48" s="201">
        <f>'[2]27'!K50</f>
        <v>0</v>
      </c>
      <c r="K48" s="15">
        <f t="shared" si="3"/>
        <v>32</v>
      </c>
      <c r="L48" s="18">
        <f>frq!C48</f>
        <v>1</v>
      </c>
      <c r="M48" s="125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  <c r="S48" s="18"/>
    </row>
    <row r="49" spans="1:19">
      <c r="A49" s="8" t="s">
        <v>91</v>
      </c>
      <c r="B49" s="200">
        <f>'[2]27'!B51</f>
        <v>80</v>
      </c>
      <c r="C49" s="201">
        <f>'[2]27'!C51</f>
        <v>0</v>
      </c>
      <c r="D49" s="201">
        <f>'[2]27'!D51</f>
        <v>0</v>
      </c>
      <c r="E49" s="201">
        <f>'[2]27'!E51</f>
        <v>0</v>
      </c>
      <c r="F49" s="15">
        <f t="shared" si="6"/>
        <v>80</v>
      </c>
      <c r="G49" s="200">
        <f>'[2]27'!H51</f>
        <v>32</v>
      </c>
      <c r="H49" s="201">
        <f>'[2]27'!I51</f>
        <v>0</v>
      </c>
      <c r="I49" s="201">
        <f>'[2]27'!J51</f>
        <v>0</v>
      </c>
      <c r="J49" s="201">
        <f>'[2]27'!K51</f>
        <v>0</v>
      </c>
      <c r="K49" s="15">
        <f t="shared" si="3"/>
        <v>32</v>
      </c>
      <c r="L49" s="18">
        <f>frq!C49</f>
        <v>1</v>
      </c>
      <c r="M49" s="125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  <c r="S49" s="18"/>
    </row>
    <row r="50" spans="1:19">
      <c r="A50" s="8" t="s">
        <v>92</v>
      </c>
      <c r="B50" s="200">
        <f>'[2]27'!B52</f>
        <v>80</v>
      </c>
      <c r="C50" s="201">
        <f>'[2]27'!C52</f>
        <v>0</v>
      </c>
      <c r="D50" s="201">
        <f>'[2]27'!D52</f>
        <v>0</v>
      </c>
      <c r="E50" s="201">
        <f>'[2]27'!E52</f>
        <v>0</v>
      </c>
      <c r="F50" s="15">
        <f t="shared" si="6"/>
        <v>80</v>
      </c>
      <c r="G50" s="200">
        <f>'[2]27'!H52</f>
        <v>32</v>
      </c>
      <c r="H50" s="201">
        <f>'[2]27'!I52</f>
        <v>0</v>
      </c>
      <c r="I50" s="201">
        <f>'[2]27'!J52</f>
        <v>0</v>
      </c>
      <c r="J50" s="201">
        <f>'[2]27'!K52</f>
        <v>0</v>
      </c>
      <c r="K50" s="15">
        <f t="shared" si="3"/>
        <v>32</v>
      </c>
      <c r="L50" s="18">
        <f>frq!C50</f>
        <v>1</v>
      </c>
      <c r="M50" s="125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  <c r="S50" s="18"/>
    </row>
    <row r="51" spans="1:19">
      <c r="A51" s="8" t="s">
        <v>93</v>
      </c>
      <c r="B51" s="200">
        <f>'[2]27'!B53</f>
        <v>80</v>
      </c>
      <c r="C51" s="201">
        <f>'[2]27'!C53</f>
        <v>0</v>
      </c>
      <c r="D51" s="201">
        <f>'[2]27'!D53</f>
        <v>0</v>
      </c>
      <c r="E51" s="201">
        <f>'[2]27'!E53</f>
        <v>0</v>
      </c>
      <c r="F51" s="15">
        <f t="shared" si="6"/>
        <v>80</v>
      </c>
      <c r="G51" s="200">
        <f>'[2]27'!H53</f>
        <v>32</v>
      </c>
      <c r="H51" s="201">
        <f>'[2]27'!I53</f>
        <v>0</v>
      </c>
      <c r="I51" s="201">
        <f>'[2]27'!J53</f>
        <v>0</v>
      </c>
      <c r="J51" s="201">
        <f>'[2]27'!K53</f>
        <v>0</v>
      </c>
      <c r="K51" s="15">
        <f t="shared" si="3"/>
        <v>32</v>
      </c>
      <c r="L51" s="18">
        <f>frq!C51</f>
        <v>1</v>
      </c>
      <c r="M51" s="125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  <c r="S51" s="18"/>
    </row>
    <row r="52" spans="1:19">
      <c r="A52" s="8" t="s">
        <v>94</v>
      </c>
      <c r="B52" s="200">
        <f>'[2]27'!B54</f>
        <v>80</v>
      </c>
      <c r="C52" s="201">
        <f>'[2]27'!C54</f>
        <v>0</v>
      </c>
      <c r="D52" s="201">
        <f>'[2]27'!D54</f>
        <v>0</v>
      </c>
      <c r="E52" s="201">
        <f>'[2]27'!E54</f>
        <v>0</v>
      </c>
      <c r="F52" s="15">
        <f t="shared" si="6"/>
        <v>80</v>
      </c>
      <c r="G52" s="200">
        <f>'[2]27'!H54</f>
        <v>32</v>
      </c>
      <c r="H52" s="201">
        <f>'[2]27'!I54</f>
        <v>0</v>
      </c>
      <c r="I52" s="201">
        <f>'[2]27'!J54</f>
        <v>0</v>
      </c>
      <c r="J52" s="201">
        <f>'[2]27'!K54</f>
        <v>0</v>
      </c>
      <c r="K52" s="15">
        <f t="shared" si="3"/>
        <v>32</v>
      </c>
      <c r="L52" s="18">
        <f>frq!C52</f>
        <v>1</v>
      </c>
      <c r="M52" s="125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  <c r="S52" s="18"/>
    </row>
    <row r="53" spans="1:19">
      <c r="A53" s="8" t="s">
        <v>95</v>
      </c>
      <c r="B53" s="200">
        <f>'[2]27'!B55</f>
        <v>80</v>
      </c>
      <c r="C53" s="201">
        <f>'[2]27'!C55</f>
        <v>0</v>
      </c>
      <c r="D53" s="201">
        <f>'[2]27'!D55</f>
        <v>0</v>
      </c>
      <c r="E53" s="201">
        <f>'[2]27'!E55</f>
        <v>0</v>
      </c>
      <c r="F53" s="15">
        <f t="shared" si="6"/>
        <v>80</v>
      </c>
      <c r="G53" s="200">
        <f>'[2]27'!H55</f>
        <v>32</v>
      </c>
      <c r="H53" s="201">
        <f>'[2]27'!I55</f>
        <v>0</v>
      </c>
      <c r="I53" s="201">
        <f>'[2]27'!J55</f>
        <v>0</v>
      </c>
      <c r="J53" s="201">
        <f>'[2]27'!K55</f>
        <v>0</v>
      </c>
      <c r="K53" s="15">
        <f t="shared" si="3"/>
        <v>32</v>
      </c>
      <c r="L53" s="18">
        <f>frq!C53</f>
        <v>1</v>
      </c>
      <c r="M53" s="125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  <c r="S53" s="18"/>
    </row>
    <row r="54" spans="1:19">
      <c r="A54" s="8" t="s">
        <v>96</v>
      </c>
      <c r="B54" s="200">
        <f>'[2]27'!B56</f>
        <v>80</v>
      </c>
      <c r="C54" s="201">
        <f>'[2]27'!C56</f>
        <v>0</v>
      </c>
      <c r="D54" s="201">
        <f>'[2]27'!D56</f>
        <v>0</v>
      </c>
      <c r="E54" s="201">
        <f>'[2]27'!E56</f>
        <v>0</v>
      </c>
      <c r="F54" s="15">
        <f t="shared" si="6"/>
        <v>80</v>
      </c>
      <c r="G54" s="200">
        <f>'[2]27'!H56</f>
        <v>32</v>
      </c>
      <c r="H54" s="201">
        <f>'[2]27'!I56</f>
        <v>0</v>
      </c>
      <c r="I54" s="201">
        <f>'[2]27'!J56</f>
        <v>0</v>
      </c>
      <c r="J54" s="201">
        <f>'[2]27'!K56</f>
        <v>0</v>
      </c>
      <c r="K54" s="15">
        <f t="shared" si="3"/>
        <v>32</v>
      </c>
      <c r="L54" s="18">
        <f>frq!C54</f>
        <v>1</v>
      </c>
      <c r="M54" s="125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  <c r="S54" s="18"/>
    </row>
    <row r="55" spans="1:19">
      <c r="A55" s="8" t="s">
        <v>97</v>
      </c>
      <c r="B55" s="200">
        <f>'[2]27'!B57</f>
        <v>80</v>
      </c>
      <c r="C55" s="201">
        <f>'[2]27'!C57</f>
        <v>0</v>
      </c>
      <c r="D55" s="201">
        <f>'[2]27'!D57</f>
        <v>0</v>
      </c>
      <c r="E55" s="201">
        <f>'[2]27'!E57</f>
        <v>0</v>
      </c>
      <c r="F55" s="15">
        <f t="shared" si="6"/>
        <v>80</v>
      </c>
      <c r="G55" s="200">
        <f>'[2]27'!H57</f>
        <v>32</v>
      </c>
      <c r="H55" s="201">
        <f>'[2]27'!I57</f>
        <v>0</v>
      </c>
      <c r="I55" s="201">
        <f>'[2]27'!J57</f>
        <v>0</v>
      </c>
      <c r="J55" s="201">
        <f>'[2]27'!K57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/>
    </row>
    <row r="56" spans="1:19">
      <c r="A56" s="8" t="s">
        <v>98</v>
      </c>
      <c r="B56" s="200">
        <f>'[2]27'!B58</f>
        <v>80</v>
      </c>
      <c r="C56" s="201">
        <f>'[2]27'!C58</f>
        <v>0</v>
      </c>
      <c r="D56" s="201">
        <f>'[2]27'!D58</f>
        <v>0</v>
      </c>
      <c r="E56" s="201">
        <f>'[2]27'!E58</f>
        <v>0</v>
      </c>
      <c r="F56" s="15">
        <f t="shared" si="6"/>
        <v>80</v>
      </c>
      <c r="G56" s="200">
        <f>'[2]27'!H58</f>
        <v>32</v>
      </c>
      <c r="H56" s="201">
        <f>'[2]27'!I58</f>
        <v>0</v>
      </c>
      <c r="I56" s="201">
        <f>'[2]27'!J58</f>
        <v>0</v>
      </c>
      <c r="J56" s="201">
        <f>'[2]27'!K58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/>
    </row>
    <row r="57" spans="1:19">
      <c r="A57" s="8" t="s">
        <v>99</v>
      </c>
      <c r="B57" s="200">
        <f>'[2]27'!B59</f>
        <v>80</v>
      </c>
      <c r="C57" s="201">
        <f>'[2]27'!C59</f>
        <v>0</v>
      </c>
      <c r="D57" s="201">
        <f>'[2]27'!D59</f>
        <v>0</v>
      </c>
      <c r="E57" s="201">
        <f>'[2]27'!E59</f>
        <v>0</v>
      </c>
      <c r="F57" s="15">
        <f t="shared" si="6"/>
        <v>80</v>
      </c>
      <c r="G57" s="200">
        <f>'[2]27'!H59</f>
        <v>32</v>
      </c>
      <c r="H57" s="201">
        <f>'[2]27'!I59</f>
        <v>0</v>
      </c>
      <c r="I57" s="201">
        <f>'[2]27'!J59</f>
        <v>0</v>
      </c>
      <c r="J57" s="201">
        <f>'[2]27'!K59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200">
        <f>'[2]27'!B60</f>
        <v>80</v>
      </c>
      <c r="C58" s="201">
        <f>'[2]27'!C60</f>
        <v>0</v>
      </c>
      <c r="D58" s="201">
        <f>'[2]27'!D60</f>
        <v>0</v>
      </c>
      <c r="E58" s="201">
        <f>'[2]27'!E60</f>
        <v>0</v>
      </c>
      <c r="F58" s="15">
        <f t="shared" si="6"/>
        <v>80</v>
      </c>
      <c r="G58" s="200">
        <f>'[2]27'!H60</f>
        <v>32</v>
      </c>
      <c r="H58" s="201">
        <f>'[2]27'!I60</f>
        <v>0</v>
      </c>
      <c r="I58" s="201">
        <f>'[2]27'!J60</f>
        <v>0</v>
      </c>
      <c r="J58" s="201">
        <f>'[2]27'!K60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200">
        <f>'[2]27'!B61</f>
        <v>80</v>
      </c>
      <c r="C59" s="201">
        <f>'[2]27'!C61</f>
        <v>0</v>
      </c>
      <c r="D59" s="201">
        <f>'[2]27'!D61</f>
        <v>0</v>
      </c>
      <c r="E59" s="201">
        <f>'[2]27'!E61</f>
        <v>0</v>
      </c>
      <c r="F59" s="15">
        <f t="shared" si="6"/>
        <v>80</v>
      </c>
      <c r="G59" s="200">
        <f>'[2]27'!H61</f>
        <v>32</v>
      </c>
      <c r="H59" s="201">
        <f>'[2]27'!I61</f>
        <v>0</v>
      </c>
      <c r="I59" s="201">
        <f>'[2]27'!J61</f>
        <v>0</v>
      </c>
      <c r="J59" s="201">
        <f>'[2]27'!K61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200">
        <f>'[2]27'!B62</f>
        <v>80</v>
      </c>
      <c r="C60" s="201">
        <f>'[2]27'!C62</f>
        <v>0</v>
      </c>
      <c r="D60" s="201">
        <f>'[2]27'!D62</f>
        <v>0</v>
      </c>
      <c r="E60" s="201">
        <f>'[2]27'!E62</f>
        <v>0</v>
      </c>
      <c r="F60" s="15">
        <f t="shared" si="6"/>
        <v>80</v>
      </c>
      <c r="G60" s="200">
        <f>'[2]27'!H62</f>
        <v>32</v>
      </c>
      <c r="H60" s="201">
        <f>'[2]27'!I62</f>
        <v>0</v>
      </c>
      <c r="I60" s="201">
        <f>'[2]27'!J62</f>
        <v>0</v>
      </c>
      <c r="J60" s="201">
        <f>'[2]27'!K62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/>
    </row>
    <row r="61" spans="1:19">
      <c r="A61" s="8" t="s">
        <v>103</v>
      </c>
      <c r="B61" s="200">
        <f>'[2]27'!B63</f>
        <v>80</v>
      </c>
      <c r="C61" s="201">
        <f>'[2]27'!C63</f>
        <v>0</v>
      </c>
      <c r="D61" s="201">
        <f>'[2]27'!D63</f>
        <v>0</v>
      </c>
      <c r="E61" s="201">
        <f>'[2]27'!E63</f>
        <v>0</v>
      </c>
      <c r="F61" s="15">
        <f t="shared" si="6"/>
        <v>80</v>
      </c>
      <c r="G61" s="200">
        <f>'[2]27'!H63</f>
        <v>32</v>
      </c>
      <c r="H61" s="201">
        <f>'[2]27'!I63</f>
        <v>0</v>
      </c>
      <c r="I61" s="201">
        <f>'[2]27'!J63</f>
        <v>0</v>
      </c>
      <c r="J61" s="201">
        <f>'[2]27'!K63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  <c r="S61" s="18"/>
    </row>
    <row r="62" spans="1:19">
      <c r="A62" s="8" t="s">
        <v>104</v>
      </c>
      <c r="B62" s="200">
        <f>'[2]27'!B64</f>
        <v>80</v>
      </c>
      <c r="C62" s="201">
        <f>'[2]27'!C64</f>
        <v>0</v>
      </c>
      <c r="D62" s="201">
        <f>'[2]27'!D64</f>
        <v>0</v>
      </c>
      <c r="E62" s="201">
        <f>'[2]27'!E64</f>
        <v>0</v>
      </c>
      <c r="F62" s="15">
        <f t="shared" si="6"/>
        <v>80</v>
      </c>
      <c r="G62" s="200">
        <f>'[2]27'!H64</f>
        <v>32</v>
      </c>
      <c r="H62" s="201">
        <f>'[2]27'!I64</f>
        <v>0</v>
      </c>
      <c r="I62" s="201">
        <f>'[2]27'!J64</f>
        <v>0</v>
      </c>
      <c r="J62" s="201">
        <f>'[2]27'!K64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200">
        <f>'[2]27'!B65</f>
        <v>80</v>
      </c>
      <c r="C63" s="201">
        <f>'[2]27'!C65</f>
        <v>0</v>
      </c>
      <c r="D63" s="201">
        <f>'[2]27'!D65</f>
        <v>0</v>
      </c>
      <c r="E63" s="201">
        <f>'[2]27'!E65</f>
        <v>0</v>
      </c>
      <c r="F63" s="15">
        <f t="shared" si="6"/>
        <v>80</v>
      </c>
      <c r="G63" s="200">
        <f>'[2]27'!H65</f>
        <v>32</v>
      </c>
      <c r="H63" s="201">
        <f>'[2]27'!I65</f>
        <v>0</v>
      </c>
      <c r="I63" s="201">
        <f>'[2]27'!J65</f>
        <v>0</v>
      </c>
      <c r="J63" s="201">
        <f>'[2]27'!K65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200">
        <f>'[2]27'!B66</f>
        <v>80</v>
      </c>
      <c r="C64" s="201">
        <f>'[2]27'!C66</f>
        <v>0</v>
      </c>
      <c r="D64" s="201">
        <f>'[2]27'!D66</f>
        <v>0</v>
      </c>
      <c r="E64" s="201">
        <f>'[2]27'!E66</f>
        <v>0</v>
      </c>
      <c r="F64" s="15">
        <f t="shared" si="6"/>
        <v>80</v>
      </c>
      <c r="G64" s="200">
        <f>'[2]27'!H66</f>
        <v>32</v>
      </c>
      <c r="H64" s="201">
        <f>'[2]27'!I66</f>
        <v>0</v>
      </c>
      <c r="I64" s="201">
        <f>'[2]27'!J66</f>
        <v>0</v>
      </c>
      <c r="J64" s="201">
        <f>'[2]27'!K66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0">
        <f>'[2]27'!B67</f>
        <v>80</v>
      </c>
      <c r="C65" s="201">
        <f>'[2]27'!C67</f>
        <v>0</v>
      </c>
      <c r="D65" s="201">
        <f>'[2]27'!D67</f>
        <v>0</v>
      </c>
      <c r="E65" s="201">
        <f>'[2]27'!E67</f>
        <v>0</v>
      </c>
      <c r="F65" s="15">
        <f t="shared" si="6"/>
        <v>80</v>
      </c>
      <c r="G65" s="200">
        <f>'[2]27'!H67</f>
        <v>32</v>
      </c>
      <c r="H65" s="201">
        <f>'[2]27'!I67</f>
        <v>0</v>
      </c>
      <c r="I65" s="201">
        <f>'[2]27'!J67</f>
        <v>0</v>
      </c>
      <c r="J65" s="201">
        <f>'[2]27'!K67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0">
        <f>'[2]27'!B68</f>
        <v>80</v>
      </c>
      <c r="C66" s="201">
        <f>'[2]27'!C68</f>
        <v>0</v>
      </c>
      <c r="D66" s="201">
        <f>'[2]27'!D68</f>
        <v>0</v>
      </c>
      <c r="E66" s="201">
        <f>'[2]27'!E68</f>
        <v>0</v>
      </c>
      <c r="F66" s="15">
        <f t="shared" si="6"/>
        <v>80</v>
      </c>
      <c r="G66" s="200">
        <f>'[2]27'!H68</f>
        <v>32</v>
      </c>
      <c r="H66" s="201">
        <f>'[2]27'!I68</f>
        <v>0</v>
      </c>
      <c r="I66" s="201">
        <f>'[2]27'!J68</f>
        <v>0</v>
      </c>
      <c r="J66" s="201">
        <f>'[2]27'!K68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0">
        <f>'[2]27'!B69</f>
        <v>80</v>
      </c>
      <c r="C67" s="201">
        <f>'[2]27'!C69</f>
        <v>0</v>
      </c>
      <c r="D67" s="201">
        <f>'[2]27'!D69</f>
        <v>0</v>
      </c>
      <c r="E67" s="201">
        <f>'[2]27'!E69</f>
        <v>0</v>
      </c>
      <c r="F67" s="15">
        <f t="shared" si="6"/>
        <v>80</v>
      </c>
      <c r="G67" s="200">
        <f>'[2]27'!H69</f>
        <v>32</v>
      </c>
      <c r="H67" s="201">
        <f>'[2]27'!I69</f>
        <v>0</v>
      </c>
      <c r="I67" s="201">
        <f>'[2]27'!J69</f>
        <v>0</v>
      </c>
      <c r="J67" s="201">
        <f>'[2]27'!K69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0">
        <f>'[2]27'!B70</f>
        <v>80</v>
      </c>
      <c r="C68" s="201">
        <f>'[2]27'!C70</f>
        <v>0</v>
      </c>
      <c r="D68" s="201">
        <f>'[2]27'!D70</f>
        <v>0</v>
      </c>
      <c r="E68" s="201">
        <f>'[2]27'!E70</f>
        <v>0</v>
      </c>
      <c r="F68" s="15">
        <f t="shared" si="6"/>
        <v>80</v>
      </c>
      <c r="G68" s="200">
        <f>'[2]27'!H70</f>
        <v>32</v>
      </c>
      <c r="H68" s="201">
        <f>'[2]27'!I70</f>
        <v>0</v>
      </c>
      <c r="I68" s="201">
        <f>'[2]27'!J70</f>
        <v>0</v>
      </c>
      <c r="J68" s="201">
        <f>'[2]27'!K70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0">
        <f>'[2]27'!B71</f>
        <v>80</v>
      </c>
      <c r="C69" s="201">
        <f>'[2]27'!C71</f>
        <v>0</v>
      </c>
      <c r="D69" s="201">
        <f>'[2]27'!D71</f>
        <v>0</v>
      </c>
      <c r="E69" s="201">
        <f>'[2]27'!E71</f>
        <v>0</v>
      </c>
      <c r="F69" s="15">
        <f t="shared" ref="F69:F98" si="16">SUM(B69:E69)</f>
        <v>80</v>
      </c>
      <c r="G69" s="200">
        <f>'[2]27'!H71</f>
        <v>32</v>
      </c>
      <c r="H69" s="201">
        <f>'[2]27'!I71</f>
        <v>0</v>
      </c>
      <c r="I69" s="201">
        <f>'[2]27'!J71</f>
        <v>0</v>
      </c>
      <c r="J69" s="201">
        <f>'[2]27'!K71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0">
        <f>'[2]27'!B72</f>
        <v>80</v>
      </c>
      <c r="C70" s="201">
        <f>'[2]27'!C72</f>
        <v>0</v>
      </c>
      <c r="D70" s="201">
        <f>'[2]27'!D72</f>
        <v>0</v>
      </c>
      <c r="E70" s="201">
        <f>'[2]27'!E72</f>
        <v>0</v>
      </c>
      <c r="F70" s="15">
        <f t="shared" si="16"/>
        <v>80</v>
      </c>
      <c r="G70" s="200">
        <f>'[2]27'!H72</f>
        <v>32</v>
      </c>
      <c r="H70" s="201">
        <f>'[2]27'!I72</f>
        <v>0</v>
      </c>
      <c r="I70" s="201">
        <f>'[2]27'!J72</f>
        <v>0</v>
      </c>
      <c r="J70" s="201">
        <f>'[2]27'!K72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0">
        <f>'[2]27'!B73</f>
        <v>80</v>
      </c>
      <c r="C71" s="201">
        <f>'[2]27'!C73</f>
        <v>0</v>
      </c>
      <c r="D71" s="201">
        <f>'[2]27'!D73</f>
        <v>0</v>
      </c>
      <c r="E71" s="201">
        <f>'[2]27'!E73</f>
        <v>0</v>
      </c>
      <c r="F71" s="15">
        <f t="shared" si="16"/>
        <v>80</v>
      </c>
      <c r="G71" s="200">
        <f>'[2]27'!H73</f>
        <v>32</v>
      </c>
      <c r="H71" s="201">
        <f>'[2]27'!I73</f>
        <v>0</v>
      </c>
      <c r="I71" s="201">
        <f>'[2]27'!J73</f>
        <v>0</v>
      </c>
      <c r="J71" s="201">
        <f>'[2]27'!K73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200">
        <f>'[2]27'!B74</f>
        <v>80</v>
      </c>
      <c r="C72" s="201">
        <f>'[2]27'!C74</f>
        <v>0</v>
      </c>
      <c r="D72" s="201">
        <f>'[2]27'!D74</f>
        <v>0</v>
      </c>
      <c r="E72" s="201">
        <f>'[2]27'!E74</f>
        <v>0</v>
      </c>
      <c r="F72" s="15">
        <f t="shared" si="16"/>
        <v>80</v>
      </c>
      <c r="G72" s="200">
        <f>'[2]27'!H74</f>
        <v>32</v>
      </c>
      <c r="H72" s="201">
        <f>'[2]27'!I74</f>
        <v>0</v>
      </c>
      <c r="I72" s="201">
        <f>'[2]27'!J74</f>
        <v>0</v>
      </c>
      <c r="J72" s="201">
        <f>'[2]27'!K74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'[2]27'!B75</f>
        <v>80</v>
      </c>
      <c r="C73" s="201">
        <f>'[2]27'!C75</f>
        <v>0</v>
      </c>
      <c r="D73" s="201">
        <f>'[2]27'!D75</f>
        <v>0</v>
      </c>
      <c r="E73" s="201">
        <f>'[2]27'!E75</f>
        <v>0</v>
      </c>
      <c r="F73" s="15">
        <f t="shared" si="16"/>
        <v>80</v>
      </c>
      <c r="G73" s="200">
        <f>'[2]27'!H75</f>
        <v>32</v>
      </c>
      <c r="H73" s="201">
        <f>'[2]27'!I75</f>
        <v>0</v>
      </c>
      <c r="I73" s="201">
        <f>'[2]27'!J75</f>
        <v>0</v>
      </c>
      <c r="J73" s="201">
        <f>'[2]27'!K75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'[2]27'!B76</f>
        <v>80</v>
      </c>
      <c r="C74" s="201">
        <f>'[2]27'!C76</f>
        <v>0</v>
      </c>
      <c r="D74" s="201">
        <f>'[2]27'!D76</f>
        <v>0</v>
      </c>
      <c r="E74" s="201">
        <f>'[2]27'!E76</f>
        <v>0</v>
      </c>
      <c r="F74" s="15">
        <f t="shared" si="16"/>
        <v>80</v>
      </c>
      <c r="G74" s="200">
        <f>'[2]27'!H76</f>
        <v>32</v>
      </c>
      <c r="H74" s="201">
        <f>'[2]27'!I76</f>
        <v>0</v>
      </c>
      <c r="I74" s="201">
        <f>'[2]27'!J76</f>
        <v>0</v>
      </c>
      <c r="J74" s="201">
        <f>'[2]27'!K76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200">
        <f>'[2]27'!B77</f>
        <v>80</v>
      </c>
      <c r="C75" s="201">
        <f>'[2]27'!C77</f>
        <v>0</v>
      </c>
      <c r="D75" s="201">
        <f>'[2]27'!D77</f>
        <v>0</v>
      </c>
      <c r="E75" s="201">
        <f>'[2]27'!E77</f>
        <v>0</v>
      </c>
      <c r="F75" s="15">
        <f t="shared" si="16"/>
        <v>80</v>
      </c>
      <c r="G75" s="200">
        <f>'[2]27'!H77</f>
        <v>32</v>
      </c>
      <c r="H75" s="201">
        <f>'[2]27'!I77</f>
        <v>0</v>
      </c>
      <c r="I75" s="201">
        <f>'[2]27'!J77</f>
        <v>0</v>
      </c>
      <c r="J75" s="201">
        <f>'[2]27'!K77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200">
        <f>'[2]27'!B78</f>
        <v>80</v>
      </c>
      <c r="C76" s="201">
        <f>'[2]27'!C78</f>
        <v>0</v>
      </c>
      <c r="D76" s="201">
        <f>'[2]27'!D78</f>
        <v>0</v>
      </c>
      <c r="E76" s="201">
        <f>'[2]27'!E78</f>
        <v>0</v>
      </c>
      <c r="F76" s="15">
        <f t="shared" si="16"/>
        <v>80</v>
      </c>
      <c r="G76" s="200">
        <f>'[2]27'!H78</f>
        <v>32</v>
      </c>
      <c r="H76" s="201">
        <f>'[2]27'!I78</f>
        <v>0</v>
      </c>
      <c r="I76" s="201">
        <f>'[2]27'!J78</f>
        <v>0</v>
      </c>
      <c r="J76" s="201">
        <f>'[2]27'!K78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200">
        <f>'[2]27'!B79</f>
        <v>80</v>
      </c>
      <c r="C77" s="201">
        <f>'[2]27'!C79</f>
        <v>0</v>
      </c>
      <c r="D77" s="201">
        <f>'[2]27'!D79</f>
        <v>0</v>
      </c>
      <c r="E77" s="201">
        <f>'[2]27'!E79</f>
        <v>0</v>
      </c>
      <c r="F77" s="15">
        <f t="shared" si="16"/>
        <v>80</v>
      </c>
      <c r="G77" s="200">
        <f>'[2]27'!H79</f>
        <v>32</v>
      </c>
      <c r="H77" s="201">
        <f>'[2]27'!I79</f>
        <v>0</v>
      </c>
      <c r="I77" s="201">
        <f>'[2]27'!J79</f>
        <v>0</v>
      </c>
      <c r="J77" s="201">
        <f>'[2]27'!K79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200">
        <f>'[2]27'!B80</f>
        <v>80</v>
      </c>
      <c r="C78" s="201">
        <f>'[2]27'!C80</f>
        <v>0</v>
      </c>
      <c r="D78" s="201">
        <f>'[2]27'!D80</f>
        <v>0</v>
      </c>
      <c r="E78" s="201">
        <f>'[2]27'!E80</f>
        <v>0</v>
      </c>
      <c r="F78" s="15">
        <f t="shared" si="16"/>
        <v>80</v>
      </c>
      <c r="G78" s="200">
        <f>'[2]27'!H80</f>
        <v>32</v>
      </c>
      <c r="H78" s="201">
        <f>'[2]27'!I80</f>
        <v>0</v>
      </c>
      <c r="I78" s="201">
        <f>'[2]27'!J80</f>
        <v>0</v>
      </c>
      <c r="J78" s="201">
        <f>'[2]27'!K80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200">
        <f>'[2]27'!B81</f>
        <v>80</v>
      </c>
      <c r="C79" s="201">
        <f>'[2]27'!C81</f>
        <v>0</v>
      </c>
      <c r="D79" s="201">
        <f>'[2]27'!D81</f>
        <v>0</v>
      </c>
      <c r="E79" s="201">
        <f>'[2]27'!E81</f>
        <v>0</v>
      </c>
      <c r="F79" s="15">
        <f t="shared" si="16"/>
        <v>80</v>
      </c>
      <c r="G79" s="200">
        <f>'[2]27'!H81</f>
        <v>32</v>
      </c>
      <c r="H79" s="201">
        <f>'[2]27'!I81</f>
        <v>0</v>
      </c>
      <c r="I79" s="201">
        <f>'[2]27'!J81</f>
        <v>0</v>
      </c>
      <c r="J79" s="201">
        <f>'[2]27'!K81</f>
        <v>0</v>
      </c>
      <c r="K79" s="15">
        <f t="shared" si="13"/>
        <v>32</v>
      </c>
      <c r="L79" s="18">
        <f>frq!C79</f>
        <v>1</v>
      </c>
      <c r="M79" s="125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  <c r="S79" s="18"/>
    </row>
    <row r="80" spans="1:19">
      <c r="A80" s="8" t="s">
        <v>122</v>
      </c>
      <c r="B80" s="200">
        <f>'[2]27'!B82</f>
        <v>80</v>
      </c>
      <c r="C80" s="201">
        <f>'[2]27'!C82</f>
        <v>0</v>
      </c>
      <c r="D80" s="201">
        <f>'[2]27'!D82</f>
        <v>0</v>
      </c>
      <c r="E80" s="201">
        <f>'[2]27'!E82</f>
        <v>0</v>
      </c>
      <c r="F80" s="15">
        <f t="shared" si="16"/>
        <v>80</v>
      </c>
      <c r="G80" s="200">
        <f>'[2]27'!H82</f>
        <v>32</v>
      </c>
      <c r="H80" s="201">
        <f>'[2]27'!I82</f>
        <v>0</v>
      </c>
      <c r="I80" s="201">
        <f>'[2]27'!J82</f>
        <v>0</v>
      </c>
      <c r="J80" s="201">
        <f>'[2]27'!K82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200">
        <f>'[2]27'!B83</f>
        <v>80</v>
      </c>
      <c r="C81" s="201">
        <f>'[2]27'!C83</f>
        <v>0</v>
      </c>
      <c r="D81" s="201">
        <f>'[2]27'!D83</f>
        <v>0</v>
      </c>
      <c r="E81" s="201">
        <f>'[2]27'!E83</f>
        <v>0</v>
      </c>
      <c r="F81" s="15">
        <f t="shared" si="16"/>
        <v>80</v>
      </c>
      <c r="G81" s="200">
        <f>'[2]27'!H83</f>
        <v>32</v>
      </c>
      <c r="H81" s="201">
        <f>'[2]27'!I83</f>
        <v>0</v>
      </c>
      <c r="I81" s="201">
        <f>'[2]27'!J83</f>
        <v>0</v>
      </c>
      <c r="J81" s="201">
        <f>'[2]27'!K83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  <c r="S81" s="18"/>
    </row>
    <row r="82" spans="1:19">
      <c r="A82" s="8" t="s">
        <v>124</v>
      </c>
      <c r="B82" s="200">
        <f>'[2]27'!B84</f>
        <v>80</v>
      </c>
      <c r="C82" s="201">
        <f>'[2]27'!C84</f>
        <v>0</v>
      </c>
      <c r="D82" s="201">
        <f>'[2]27'!D84</f>
        <v>0</v>
      </c>
      <c r="E82" s="201">
        <f>'[2]27'!E84</f>
        <v>0</v>
      </c>
      <c r="F82" s="15">
        <f t="shared" si="16"/>
        <v>80</v>
      </c>
      <c r="G82" s="200">
        <f>'[2]27'!H84</f>
        <v>32</v>
      </c>
      <c r="H82" s="201">
        <f>'[2]27'!I84</f>
        <v>0</v>
      </c>
      <c r="I82" s="201">
        <f>'[2]27'!J84</f>
        <v>0</v>
      </c>
      <c r="J82" s="201">
        <f>'[2]27'!K84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  <c r="S82" s="18"/>
    </row>
    <row r="83" spans="1:19">
      <c r="A83" s="8" t="s">
        <v>125</v>
      </c>
      <c r="B83" s="200">
        <f>'[2]27'!B85</f>
        <v>80</v>
      </c>
      <c r="C83" s="201">
        <f>'[2]27'!C85</f>
        <v>0</v>
      </c>
      <c r="D83" s="201">
        <f>'[2]27'!D85</f>
        <v>0</v>
      </c>
      <c r="E83" s="201">
        <f>'[2]27'!E85</f>
        <v>0</v>
      </c>
      <c r="F83" s="15">
        <f t="shared" si="16"/>
        <v>80</v>
      </c>
      <c r="G83" s="200">
        <f>'[2]27'!H85</f>
        <v>32</v>
      </c>
      <c r="H83" s="201">
        <f>'[2]27'!I85</f>
        <v>0</v>
      </c>
      <c r="I83" s="201">
        <f>'[2]27'!J85</f>
        <v>0</v>
      </c>
      <c r="J83" s="201">
        <f>'[2]27'!K85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200">
        <f>'[2]27'!B86</f>
        <v>80</v>
      </c>
      <c r="C84" s="201">
        <f>'[2]27'!C86</f>
        <v>0</v>
      </c>
      <c r="D84" s="201">
        <f>'[2]27'!D86</f>
        <v>0</v>
      </c>
      <c r="E84" s="201">
        <f>'[2]27'!E86</f>
        <v>0</v>
      </c>
      <c r="F84" s="15">
        <f t="shared" si="16"/>
        <v>80</v>
      </c>
      <c r="G84" s="200">
        <f>'[2]27'!H86</f>
        <v>33</v>
      </c>
      <c r="H84" s="201">
        <f>'[2]27'!I86</f>
        <v>0</v>
      </c>
      <c r="I84" s="201">
        <f>'[2]27'!J86</f>
        <v>0</v>
      </c>
      <c r="J84" s="201">
        <f>'[2]27'!K86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'[2]27'!B87</f>
        <v>80</v>
      </c>
      <c r="C85" s="201">
        <f>'[2]27'!C87</f>
        <v>0</v>
      </c>
      <c r="D85" s="201">
        <f>'[2]27'!D87</f>
        <v>0</v>
      </c>
      <c r="E85" s="201">
        <f>'[2]27'!E87</f>
        <v>0</v>
      </c>
      <c r="F85" s="15">
        <f t="shared" si="16"/>
        <v>80</v>
      </c>
      <c r="G85" s="200">
        <f>'[2]27'!H87</f>
        <v>33</v>
      </c>
      <c r="H85" s="201">
        <f>'[2]27'!I87</f>
        <v>0</v>
      </c>
      <c r="I85" s="201">
        <f>'[2]27'!J87</f>
        <v>0</v>
      </c>
      <c r="J85" s="201">
        <f>'[2]27'!K87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'[2]27'!B88</f>
        <v>80</v>
      </c>
      <c r="C86" s="201">
        <f>'[2]27'!C88</f>
        <v>0</v>
      </c>
      <c r="D86" s="201">
        <f>'[2]27'!D88</f>
        <v>0</v>
      </c>
      <c r="E86" s="201">
        <f>'[2]27'!E88</f>
        <v>0</v>
      </c>
      <c r="F86" s="15">
        <f t="shared" si="16"/>
        <v>80</v>
      </c>
      <c r="G86" s="200">
        <f>'[2]27'!H88</f>
        <v>33</v>
      </c>
      <c r="H86" s="201">
        <f>'[2]27'!I88</f>
        <v>0</v>
      </c>
      <c r="I86" s="201">
        <f>'[2]27'!J88</f>
        <v>0</v>
      </c>
      <c r="J86" s="201">
        <f>'[2]27'!K88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'[2]27'!B89</f>
        <v>80</v>
      </c>
      <c r="C87" s="201">
        <f>'[2]27'!C89</f>
        <v>0</v>
      </c>
      <c r="D87" s="201">
        <f>'[2]27'!D89</f>
        <v>0</v>
      </c>
      <c r="E87" s="201">
        <f>'[2]27'!E89</f>
        <v>0</v>
      </c>
      <c r="F87" s="15">
        <f t="shared" si="16"/>
        <v>80</v>
      </c>
      <c r="G87" s="200">
        <f>'[2]27'!H89</f>
        <v>33</v>
      </c>
      <c r="H87" s="201">
        <f>'[2]27'!I89</f>
        <v>0</v>
      </c>
      <c r="I87" s="201">
        <f>'[2]27'!J89</f>
        <v>0</v>
      </c>
      <c r="J87" s="201">
        <f>'[2]27'!K89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'[2]27'!B90</f>
        <v>80</v>
      </c>
      <c r="C88" s="201">
        <f>'[2]27'!C90</f>
        <v>0</v>
      </c>
      <c r="D88" s="201">
        <f>'[2]27'!D90</f>
        <v>0</v>
      </c>
      <c r="E88" s="201">
        <f>'[2]27'!E90</f>
        <v>0</v>
      </c>
      <c r="F88" s="15">
        <f t="shared" si="16"/>
        <v>80</v>
      </c>
      <c r="G88" s="200">
        <f>'[2]27'!H90</f>
        <v>33</v>
      </c>
      <c r="H88" s="201">
        <f>'[2]27'!I90</f>
        <v>0</v>
      </c>
      <c r="I88" s="201">
        <f>'[2]27'!J90</f>
        <v>0</v>
      </c>
      <c r="J88" s="201">
        <f>'[2]27'!K90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'[2]27'!B91</f>
        <v>80</v>
      </c>
      <c r="C89" s="201">
        <f>'[2]27'!C91</f>
        <v>0</v>
      </c>
      <c r="D89" s="201">
        <f>'[2]27'!D91</f>
        <v>0</v>
      </c>
      <c r="E89" s="201">
        <f>'[2]27'!E91</f>
        <v>0</v>
      </c>
      <c r="F89" s="15">
        <f t="shared" si="16"/>
        <v>80</v>
      </c>
      <c r="G89" s="200">
        <f>'[2]27'!H91</f>
        <v>33</v>
      </c>
      <c r="H89" s="201">
        <f>'[2]27'!I91</f>
        <v>0</v>
      </c>
      <c r="I89" s="201">
        <f>'[2]27'!J91</f>
        <v>0</v>
      </c>
      <c r="J89" s="201">
        <f>'[2]27'!K91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'[2]27'!B92</f>
        <v>80</v>
      </c>
      <c r="C90" s="201">
        <f>'[2]27'!C92</f>
        <v>0</v>
      </c>
      <c r="D90" s="201">
        <f>'[2]27'!D92</f>
        <v>0</v>
      </c>
      <c r="E90" s="201">
        <f>'[2]27'!E92</f>
        <v>0</v>
      </c>
      <c r="F90" s="15">
        <f t="shared" si="16"/>
        <v>80</v>
      </c>
      <c r="G90" s="200">
        <f>'[2]27'!H92</f>
        <v>33</v>
      </c>
      <c r="H90" s="201">
        <f>'[2]27'!I92</f>
        <v>0</v>
      </c>
      <c r="I90" s="201">
        <f>'[2]27'!J92</f>
        <v>0</v>
      </c>
      <c r="J90" s="201">
        <f>'[2]27'!K92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'[2]27'!B93</f>
        <v>80</v>
      </c>
      <c r="C91" s="201">
        <f>'[2]27'!C93</f>
        <v>0</v>
      </c>
      <c r="D91" s="201">
        <f>'[2]27'!D93</f>
        <v>0</v>
      </c>
      <c r="E91" s="201">
        <f>'[2]27'!E93</f>
        <v>0</v>
      </c>
      <c r="F91" s="15">
        <f t="shared" si="16"/>
        <v>80</v>
      </c>
      <c r="G91" s="200">
        <f>'[2]27'!H93</f>
        <v>33</v>
      </c>
      <c r="H91" s="201">
        <f>'[2]27'!I93</f>
        <v>0</v>
      </c>
      <c r="I91" s="201">
        <f>'[2]27'!J93</f>
        <v>0</v>
      </c>
      <c r="J91" s="201">
        <f>'[2]27'!K93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'[2]27'!B94</f>
        <v>80</v>
      </c>
      <c r="C92" s="201">
        <f>'[2]27'!C94</f>
        <v>0</v>
      </c>
      <c r="D92" s="201">
        <f>'[2]27'!D94</f>
        <v>0</v>
      </c>
      <c r="E92" s="201">
        <f>'[2]27'!E94</f>
        <v>0</v>
      </c>
      <c r="F92" s="15">
        <f t="shared" si="16"/>
        <v>80</v>
      </c>
      <c r="G92" s="200">
        <f>'[2]27'!H94</f>
        <v>33</v>
      </c>
      <c r="H92" s="201">
        <f>'[2]27'!I94</f>
        <v>0</v>
      </c>
      <c r="I92" s="201">
        <f>'[2]27'!J94</f>
        <v>0</v>
      </c>
      <c r="J92" s="201">
        <f>'[2]27'!K94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'[2]27'!B95</f>
        <v>80</v>
      </c>
      <c r="C93" s="201">
        <f>'[2]27'!C95</f>
        <v>0</v>
      </c>
      <c r="D93" s="201">
        <f>'[2]27'!D95</f>
        <v>0</v>
      </c>
      <c r="E93" s="201">
        <f>'[2]27'!E95</f>
        <v>0</v>
      </c>
      <c r="F93" s="15">
        <f t="shared" si="16"/>
        <v>80</v>
      </c>
      <c r="G93" s="200">
        <f>'[2]27'!H95</f>
        <v>33</v>
      </c>
      <c r="H93" s="201">
        <f>'[2]27'!I95</f>
        <v>0</v>
      </c>
      <c r="I93" s="201">
        <f>'[2]27'!J95</f>
        <v>0</v>
      </c>
      <c r="J93" s="201">
        <f>'[2]27'!K95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'[2]27'!B96</f>
        <v>80</v>
      </c>
      <c r="C94" s="201">
        <f>'[2]27'!C96</f>
        <v>0</v>
      </c>
      <c r="D94" s="201">
        <f>'[2]27'!D96</f>
        <v>0</v>
      </c>
      <c r="E94" s="201">
        <f>'[2]27'!E96</f>
        <v>0</v>
      </c>
      <c r="F94" s="15">
        <f t="shared" si="16"/>
        <v>80</v>
      </c>
      <c r="G94" s="200">
        <f>'[2]27'!H96</f>
        <v>33</v>
      </c>
      <c r="H94" s="201">
        <f>'[2]27'!I96</f>
        <v>0</v>
      </c>
      <c r="I94" s="201">
        <f>'[2]27'!J96</f>
        <v>0</v>
      </c>
      <c r="J94" s="201">
        <f>'[2]27'!K96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'[2]27'!B97</f>
        <v>80</v>
      </c>
      <c r="C95" s="201">
        <f>'[2]27'!C97</f>
        <v>0</v>
      </c>
      <c r="D95" s="201">
        <f>'[2]27'!D97</f>
        <v>0</v>
      </c>
      <c r="E95" s="201">
        <f>'[2]27'!E97</f>
        <v>0</v>
      </c>
      <c r="F95" s="15">
        <f t="shared" si="16"/>
        <v>80</v>
      </c>
      <c r="G95" s="200">
        <f>'[2]27'!H97</f>
        <v>33</v>
      </c>
      <c r="H95" s="201">
        <f>'[2]27'!I97</f>
        <v>0</v>
      </c>
      <c r="I95" s="201">
        <f>'[2]27'!J97</f>
        <v>0</v>
      </c>
      <c r="J95" s="201">
        <f>'[2]27'!K97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200">
        <f>'[2]27'!B98</f>
        <v>80</v>
      </c>
      <c r="C96" s="201">
        <f>'[2]27'!C98</f>
        <v>0</v>
      </c>
      <c r="D96" s="201">
        <f>'[2]27'!D98</f>
        <v>0</v>
      </c>
      <c r="E96" s="201">
        <f>'[2]27'!E98</f>
        <v>0</v>
      </c>
      <c r="F96" s="15">
        <f t="shared" si="16"/>
        <v>80</v>
      </c>
      <c r="G96" s="200">
        <f>'[2]27'!H98</f>
        <v>33</v>
      </c>
      <c r="H96" s="201">
        <f>'[2]27'!I98</f>
        <v>0</v>
      </c>
      <c r="I96" s="201">
        <f>'[2]27'!J98</f>
        <v>0</v>
      </c>
      <c r="J96" s="201">
        <f>'[2]27'!K98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200">
        <f>'[2]27'!B99</f>
        <v>80</v>
      </c>
      <c r="C97" s="201">
        <f>'[2]27'!C99</f>
        <v>0</v>
      </c>
      <c r="D97" s="201">
        <f>'[2]27'!D99</f>
        <v>0</v>
      </c>
      <c r="E97" s="201">
        <f>'[2]27'!E99</f>
        <v>0</v>
      </c>
      <c r="F97" s="15">
        <f t="shared" si="16"/>
        <v>80</v>
      </c>
      <c r="G97" s="200">
        <f>'[2]27'!H99</f>
        <v>33</v>
      </c>
      <c r="H97" s="201">
        <f>'[2]27'!I99</f>
        <v>0</v>
      </c>
      <c r="I97" s="201">
        <f>'[2]27'!J99</f>
        <v>0</v>
      </c>
      <c r="J97" s="201">
        <f>'[2]27'!K99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200">
        <f>'[2]27'!B100</f>
        <v>80</v>
      </c>
      <c r="C98" s="201">
        <f>'[2]27'!C100</f>
        <v>0</v>
      </c>
      <c r="D98" s="201">
        <f>'[2]27'!D100</f>
        <v>0</v>
      </c>
      <c r="E98" s="201">
        <f>'[2]27'!E100</f>
        <v>0</v>
      </c>
      <c r="F98" s="15">
        <f t="shared" si="16"/>
        <v>80</v>
      </c>
      <c r="G98" s="200">
        <f>'[2]27'!H100</f>
        <v>33</v>
      </c>
      <c r="H98" s="201">
        <f>'[2]27'!I100</f>
        <v>0</v>
      </c>
      <c r="I98" s="201">
        <f>'[2]27'!J100</f>
        <v>0</v>
      </c>
      <c r="J98" s="201">
        <f>'[2]27'!K100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0.78500000000000003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0.78500000000000003</v>
      </c>
      <c r="L99" s="128">
        <f t="shared" si="17"/>
        <v>2.4E-2</v>
      </c>
      <c r="M99" s="128">
        <f t="shared" si="17"/>
        <v>0.77269999999999961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0.77269999999999961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45531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620</v>
      </c>
      <c r="E3" s="16">
        <f>'[3]27'!E5</f>
        <v>0</v>
      </c>
      <c r="F3" s="16">
        <f>'[3]27'!F5</f>
        <v>0</v>
      </c>
      <c r="G3" s="16">
        <f>'[3]27'!G5</f>
        <v>0</v>
      </c>
      <c r="H3" s="17">
        <f>SUM(B3:G3)</f>
        <v>940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26.87</v>
      </c>
      <c r="AE3" s="8">
        <f>BD3</f>
        <v>26.87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26.87</v>
      </c>
      <c r="AL3" s="8">
        <f t="shared" ref="AL3:AQ18" si="3">Q3-X3-AE3</f>
        <v>216.26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216.26</v>
      </c>
      <c r="AT3" s="8">
        <v>26.87</v>
      </c>
      <c r="AU3" s="8">
        <v>26.870799999999999</v>
      </c>
      <c r="AW3" s="204">
        <v>26.87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26.87</v>
      </c>
      <c r="BD3" s="204">
        <v>26.87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26.87</v>
      </c>
      <c r="BL3" s="8">
        <f>AT3</f>
        <v>26.87</v>
      </c>
      <c r="BM3" s="8">
        <f>AU3</f>
        <v>26.870799999999999</v>
      </c>
      <c r="BN3" s="8">
        <f>BC3</f>
        <v>26.87</v>
      </c>
      <c r="BO3" s="8">
        <f>BJ3</f>
        <v>26.87</v>
      </c>
      <c r="BP3" s="139">
        <f>BL3-BN3</f>
        <v>0</v>
      </c>
      <c r="BQ3" s="139">
        <f>BM3-BO3</f>
        <v>7.9999999999813554E-4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620</v>
      </c>
      <c r="E4" s="16">
        <f>'[3]27'!E6</f>
        <v>0</v>
      </c>
      <c r="F4" s="16">
        <f>'[3]27'!F6</f>
        <v>0</v>
      </c>
      <c r="G4" s="16">
        <f>'[3]27'!G6</f>
        <v>0</v>
      </c>
      <c r="H4" s="17">
        <f>SUM(B4:G4)</f>
        <v>940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26.87</v>
      </c>
      <c r="AE4" s="8">
        <f t="shared" ref="AE4:AE67" si="11">BD4</f>
        <v>26.87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26.87</v>
      </c>
      <c r="AL4" s="8">
        <f t="shared" si="3"/>
        <v>216.26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216.26</v>
      </c>
      <c r="AT4" s="8">
        <v>26.87</v>
      </c>
      <c r="AU4" s="8">
        <v>26.870799999999999</v>
      </c>
      <c r="AW4" s="204">
        <v>26.87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26.87</v>
      </c>
      <c r="BD4" s="204">
        <v>26.87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26.87</v>
      </c>
      <c r="BL4" s="8">
        <f t="shared" ref="BL4:BL67" si="21">AT4</f>
        <v>26.87</v>
      </c>
      <c r="BM4" s="8">
        <f t="shared" ref="BM4:BM67" si="22">AU4</f>
        <v>26.870799999999999</v>
      </c>
      <c r="BN4" s="8">
        <f t="shared" ref="BN4:BN67" si="23">BC4</f>
        <v>26.87</v>
      </c>
      <c r="BO4" s="8">
        <f t="shared" ref="BO4:BO67" si="24">BJ4</f>
        <v>26.87</v>
      </c>
      <c r="BP4" s="139">
        <f t="shared" ref="BP4:BP67" si="25">BL4-BN4</f>
        <v>0</v>
      </c>
      <c r="BQ4" s="139">
        <f t="shared" ref="BQ4:BQ67" si="26">BM4-BO4</f>
        <v>7.9999999999813554E-4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620</v>
      </c>
      <c r="E5" s="16">
        <f>'[3]27'!E7</f>
        <v>0</v>
      </c>
      <c r="F5" s="16">
        <f>'[3]27'!F7</f>
        <v>0</v>
      </c>
      <c r="G5" s="16">
        <f>'[3]27'!G7</f>
        <v>0</v>
      </c>
      <c r="H5" s="17">
        <f t="shared" ref="H5:H68" si="27">SUM(B5:G5)</f>
        <v>940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26.87</v>
      </c>
      <c r="AE5" s="8">
        <f t="shared" si="11"/>
        <v>26.87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26.87</v>
      </c>
      <c r="AL5" s="8">
        <f t="shared" si="3"/>
        <v>216.26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216.26</v>
      </c>
      <c r="AT5" s="8">
        <v>26.87</v>
      </c>
      <c r="AU5" s="8">
        <v>26.870799999999999</v>
      </c>
      <c r="AW5" s="204">
        <v>26.87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26.87</v>
      </c>
      <c r="BD5" s="204">
        <v>26.87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26.87</v>
      </c>
      <c r="BL5" s="8">
        <f t="shared" si="21"/>
        <v>26.87</v>
      </c>
      <c r="BM5" s="8">
        <f t="shared" si="22"/>
        <v>26.870799999999999</v>
      </c>
      <c r="BN5" s="8">
        <f t="shared" si="23"/>
        <v>26.87</v>
      </c>
      <c r="BO5" s="8">
        <f t="shared" si="24"/>
        <v>26.87</v>
      </c>
      <c r="BP5" s="139">
        <f t="shared" si="25"/>
        <v>0</v>
      </c>
      <c r="BQ5" s="139">
        <f t="shared" si="26"/>
        <v>7.9999999999813554E-4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620</v>
      </c>
      <c r="E6" s="16">
        <f>'[3]27'!E8</f>
        <v>0</v>
      </c>
      <c r="F6" s="16">
        <f>'[3]27'!F8</f>
        <v>0</v>
      </c>
      <c r="G6" s="16">
        <f>'[3]27'!G8</f>
        <v>0</v>
      </c>
      <c r="H6" s="17">
        <f t="shared" si="27"/>
        <v>940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26.87</v>
      </c>
      <c r="AU6" s="8">
        <v>26.870799999999999</v>
      </c>
      <c r="AW6" s="204">
        <v>26.87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26.87</v>
      </c>
      <c r="BD6" s="204">
        <v>26.87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26.87</v>
      </c>
      <c r="BL6" s="8">
        <f t="shared" si="21"/>
        <v>26.87</v>
      </c>
      <c r="BM6" s="8">
        <f t="shared" si="22"/>
        <v>26.870799999999999</v>
      </c>
      <c r="BN6" s="8">
        <f t="shared" si="23"/>
        <v>26.87</v>
      </c>
      <c r="BO6" s="8">
        <f t="shared" si="24"/>
        <v>26.87</v>
      </c>
      <c r="BP6" s="139">
        <f t="shared" si="25"/>
        <v>0</v>
      </c>
      <c r="BQ6" s="139">
        <f t="shared" si="26"/>
        <v>7.9999999999813554E-4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620</v>
      </c>
      <c r="E7" s="16">
        <f>'[3]27'!E9</f>
        <v>0</v>
      </c>
      <c r="F7" s="16">
        <f>'[3]27'!F9</f>
        <v>0</v>
      </c>
      <c r="G7" s="16">
        <f>'[3]27'!G9</f>
        <v>0</v>
      </c>
      <c r="H7" s="17">
        <f t="shared" si="27"/>
        <v>940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26.87</v>
      </c>
      <c r="AU7" s="8">
        <v>26.870799999999999</v>
      </c>
      <c r="AW7" s="204">
        <v>26.87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26.87</v>
      </c>
      <c r="BD7" s="204">
        <v>26.87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26.87</v>
      </c>
      <c r="BL7" s="8">
        <f t="shared" si="21"/>
        <v>26.87</v>
      </c>
      <c r="BM7" s="8">
        <f t="shared" si="22"/>
        <v>26.870799999999999</v>
      </c>
      <c r="BN7" s="8">
        <f t="shared" si="23"/>
        <v>26.87</v>
      </c>
      <c r="BO7" s="8">
        <f t="shared" si="24"/>
        <v>26.87</v>
      </c>
      <c r="BP7" s="139">
        <f t="shared" si="25"/>
        <v>0</v>
      </c>
      <c r="BQ7" s="139">
        <f t="shared" si="26"/>
        <v>7.9999999999813554E-4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620</v>
      </c>
      <c r="E8" s="16">
        <f>'[3]27'!E10</f>
        <v>0</v>
      </c>
      <c r="F8" s="16">
        <f>'[3]27'!F10</f>
        <v>0</v>
      </c>
      <c r="G8" s="16">
        <f>'[3]27'!G10</f>
        <v>0</v>
      </c>
      <c r="H8" s="17">
        <f t="shared" si="27"/>
        <v>940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26.87</v>
      </c>
      <c r="AU8" s="8">
        <v>26.870799999999999</v>
      </c>
      <c r="AW8" s="204">
        <v>26.87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26.87</v>
      </c>
      <c r="BD8" s="204">
        <v>26.87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26.87</v>
      </c>
      <c r="BL8" s="8">
        <f t="shared" si="21"/>
        <v>26.87</v>
      </c>
      <c r="BM8" s="8">
        <f t="shared" si="22"/>
        <v>26.870799999999999</v>
      </c>
      <c r="BN8" s="8">
        <f t="shared" si="23"/>
        <v>26.87</v>
      </c>
      <c r="BO8" s="8">
        <f t="shared" si="24"/>
        <v>26.87</v>
      </c>
      <c r="BP8" s="139">
        <f t="shared" si="25"/>
        <v>0</v>
      </c>
      <c r="BQ8" s="139">
        <f t="shared" si="26"/>
        <v>7.9999999999813554E-4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620</v>
      </c>
      <c r="E9" s="16">
        <f>'[3]27'!E11</f>
        <v>0</v>
      </c>
      <c r="F9" s="16">
        <f>'[3]27'!F11</f>
        <v>0</v>
      </c>
      <c r="G9" s="16">
        <f>'[3]27'!G11</f>
        <v>0</v>
      </c>
      <c r="H9" s="17">
        <f t="shared" si="27"/>
        <v>940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26.87</v>
      </c>
      <c r="AU9" s="8">
        <v>26.870799999999999</v>
      </c>
      <c r="AW9" s="204">
        <v>26.87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26.87</v>
      </c>
      <c r="BD9" s="204">
        <v>26.87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26.87</v>
      </c>
      <c r="BL9" s="8">
        <f t="shared" si="21"/>
        <v>26.87</v>
      </c>
      <c r="BM9" s="8">
        <f t="shared" si="22"/>
        <v>26.870799999999999</v>
      </c>
      <c r="BN9" s="8">
        <f t="shared" si="23"/>
        <v>26.87</v>
      </c>
      <c r="BO9" s="8">
        <f t="shared" si="24"/>
        <v>26.87</v>
      </c>
      <c r="BP9" s="139">
        <f t="shared" si="25"/>
        <v>0</v>
      </c>
      <c r="BQ9" s="139">
        <f t="shared" si="26"/>
        <v>7.9999999999813554E-4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620</v>
      </c>
      <c r="E10" s="16">
        <f>'[3]27'!E12</f>
        <v>0</v>
      </c>
      <c r="F10" s="16">
        <f>'[3]27'!F12</f>
        <v>0</v>
      </c>
      <c r="G10" s="16">
        <f>'[3]27'!G12</f>
        <v>0</v>
      </c>
      <c r="H10" s="17">
        <f t="shared" si="27"/>
        <v>940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26.87</v>
      </c>
      <c r="AU10" s="8">
        <v>26.870799999999999</v>
      </c>
      <c r="AW10" s="204">
        <v>26.87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26.87</v>
      </c>
      <c r="BD10" s="204">
        <v>26.87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26.87</v>
      </c>
      <c r="BL10" s="8">
        <f t="shared" si="21"/>
        <v>26.87</v>
      </c>
      <c r="BM10" s="8">
        <f t="shared" si="22"/>
        <v>26.870799999999999</v>
      </c>
      <c r="BN10" s="8">
        <f t="shared" si="23"/>
        <v>26.87</v>
      </c>
      <c r="BO10" s="8">
        <f t="shared" si="24"/>
        <v>26.87</v>
      </c>
      <c r="BP10" s="139">
        <f t="shared" si="25"/>
        <v>0</v>
      </c>
      <c r="BQ10" s="139">
        <f t="shared" si="26"/>
        <v>7.9999999999813554E-4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620</v>
      </c>
      <c r="E11" s="16">
        <f>'[3]27'!E13</f>
        <v>0</v>
      </c>
      <c r="F11" s="16">
        <f>'[3]27'!F13</f>
        <v>0</v>
      </c>
      <c r="G11" s="16">
        <f>'[3]27'!G13</f>
        <v>0</v>
      </c>
      <c r="H11" s="17">
        <f t="shared" si="27"/>
        <v>940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</v>
      </c>
      <c r="AU11" s="8">
        <v>26.870799999999999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26.87</v>
      </c>
      <c r="BM11" s="8">
        <f t="shared" si="22"/>
        <v>26.870799999999999</v>
      </c>
      <c r="BN11" s="8">
        <f t="shared" si="23"/>
        <v>26.87</v>
      </c>
      <c r="BO11" s="8">
        <f t="shared" si="24"/>
        <v>26.87</v>
      </c>
      <c r="BP11" s="139">
        <f t="shared" si="25"/>
        <v>0</v>
      </c>
      <c r="BQ11" s="139">
        <f t="shared" si="26"/>
        <v>7.9999999999813554E-4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620</v>
      </c>
      <c r="E12" s="16">
        <f>'[3]27'!E14</f>
        <v>0</v>
      </c>
      <c r="F12" s="16">
        <f>'[3]27'!F14</f>
        <v>0</v>
      </c>
      <c r="G12" s="16">
        <f>'[3]27'!G14</f>
        <v>0</v>
      </c>
      <c r="H12" s="17">
        <f t="shared" si="27"/>
        <v>940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</v>
      </c>
      <c r="AU12" s="8">
        <v>26.870799999999999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26.87</v>
      </c>
      <c r="BM12" s="8">
        <f t="shared" si="22"/>
        <v>26.870799999999999</v>
      </c>
      <c r="BN12" s="8">
        <f t="shared" si="23"/>
        <v>26.87</v>
      </c>
      <c r="BO12" s="8">
        <f t="shared" si="24"/>
        <v>26.87</v>
      </c>
      <c r="BP12" s="139">
        <f t="shared" si="25"/>
        <v>0</v>
      </c>
      <c r="BQ12" s="139">
        <f t="shared" si="26"/>
        <v>7.9999999999813554E-4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620</v>
      </c>
      <c r="E13" s="16">
        <f>'[3]27'!E15</f>
        <v>0</v>
      </c>
      <c r="F13" s="16">
        <f>'[3]27'!F15</f>
        <v>0</v>
      </c>
      <c r="G13" s="16">
        <f>'[3]27'!G15</f>
        <v>0</v>
      </c>
      <c r="H13" s="17">
        <f t="shared" si="27"/>
        <v>940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</v>
      </c>
      <c r="AU13" s="8">
        <v>26.870799999999999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26.87</v>
      </c>
      <c r="BM13" s="8">
        <f t="shared" si="22"/>
        <v>26.870799999999999</v>
      </c>
      <c r="BN13" s="8">
        <f t="shared" si="23"/>
        <v>26.87</v>
      </c>
      <c r="BO13" s="8">
        <f t="shared" si="24"/>
        <v>26.87</v>
      </c>
      <c r="BP13" s="139">
        <f t="shared" si="25"/>
        <v>0</v>
      </c>
      <c r="BQ13" s="139">
        <f t="shared" si="26"/>
        <v>7.9999999999813554E-4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620</v>
      </c>
      <c r="E14" s="16">
        <f>'[3]27'!E16</f>
        <v>0</v>
      </c>
      <c r="F14" s="16">
        <f>'[3]27'!F16</f>
        <v>0</v>
      </c>
      <c r="G14" s="16">
        <f>'[3]27'!G16</f>
        <v>0</v>
      </c>
      <c r="H14" s="17">
        <f t="shared" si="27"/>
        <v>940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</v>
      </c>
      <c r="AU14" s="8">
        <v>26.870799999999999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</v>
      </c>
      <c r="BM14" s="8">
        <f t="shared" si="22"/>
        <v>26.870799999999999</v>
      </c>
      <c r="BN14" s="8">
        <f t="shared" si="23"/>
        <v>26.87</v>
      </c>
      <c r="BO14" s="8">
        <f t="shared" si="24"/>
        <v>26.87</v>
      </c>
      <c r="BP14" s="139">
        <f t="shared" si="25"/>
        <v>0</v>
      </c>
      <c r="BQ14" s="139">
        <f t="shared" si="26"/>
        <v>7.9999999999813554E-4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620</v>
      </c>
      <c r="E15" s="16">
        <f>'[3]27'!E17</f>
        <v>0</v>
      </c>
      <c r="F15" s="16">
        <f>'[3]27'!F17</f>
        <v>0</v>
      </c>
      <c r="G15" s="16">
        <f>'[3]27'!G17</f>
        <v>0</v>
      </c>
      <c r="H15" s="17">
        <f t="shared" si="27"/>
        <v>940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</v>
      </c>
      <c r="AU15" s="8">
        <v>26.870799999999999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</v>
      </c>
      <c r="BM15" s="8">
        <f t="shared" si="22"/>
        <v>26.870799999999999</v>
      </c>
      <c r="BN15" s="8">
        <f t="shared" si="23"/>
        <v>26.87</v>
      </c>
      <c r="BO15" s="8">
        <f t="shared" si="24"/>
        <v>26.87</v>
      </c>
      <c r="BP15" s="139">
        <f t="shared" si="25"/>
        <v>0</v>
      </c>
      <c r="BQ15" s="139">
        <f t="shared" si="26"/>
        <v>7.9999999999813554E-4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620</v>
      </c>
      <c r="E16" s="16">
        <f>'[3]27'!E18</f>
        <v>0</v>
      </c>
      <c r="F16" s="16">
        <f>'[3]27'!F18</f>
        <v>0</v>
      </c>
      <c r="G16" s="16">
        <f>'[3]27'!G18</f>
        <v>0</v>
      </c>
      <c r="H16" s="17">
        <f t="shared" si="27"/>
        <v>940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</v>
      </c>
      <c r="AU16" s="8">
        <v>26.870799999999999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</v>
      </c>
      <c r="BM16" s="8">
        <f t="shared" si="22"/>
        <v>26.870799999999999</v>
      </c>
      <c r="BN16" s="8">
        <f t="shared" si="23"/>
        <v>26.87</v>
      </c>
      <c r="BO16" s="8">
        <f t="shared" si="24"/>
        <v>26.87</v>
      </c>
      <c r="BP16" s="139">
        <f t="shared" si="25"/>
        <v>0</v>
      </c>
      <c r="BQ16" s="139">
        <f t="shared" si="26"/>
        <v>7.9999999999813554E-4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620</v>
      </c>
      <c r="E17" s="16">
        <f>'[3]27'!E19</f>
        <v>0</v>
      </c>
      <c r="F17" s="16">
        <f>'[3]27'!F19</f>
        <v>0</v>
      </c>
      <c r="G17" s="16">
        <f>'[3]27'!G19</f>
        <v>0</v>
      </c>
      <c r="H17" s="17">
        <f t="shared" si="27"/>
        <v>940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</v>
      </c>
      <c r="AU17" s="8">
        <v>26.870799999999999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</v>
      </c>
      <c r="BM17" s="8">
        <f t="shared" si="22"/>
        <v>26.870799999999999</v>
      </c>
      <c r="BN17" s="8">
        <f t="shared" si="23"/>
        <v>26.87</v>
      </c>
      <c r="BO17" s="8">
        <f t="shared" si="24"/>
        <v>26.87</v>
      </c>
      <c r="BP17" s="139">
        <f t="shared" si="25"/>
        <v>0</v>
      </c>
      <c r="BQ17" s="139">
        <f t="shared" si="26"/>
        <v>7.9999999999813554E-4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620</v>
      </c>
      <c r="E18" s="16">
        <f>'[3]27'!E20</f>
        <v>0</v>
      </c>
      <c r="F18" s="16">
        <f>'[3]27'!F20</f>
        <v>0</v>
      </c>
      <c r="G18" s="16">
        <f>'[3]27'!G20</f>
        <v>0</v>
      </c>
      <c r="H18" s="17">
        <f t="shared" si="27"/>
        <v>940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</v>
      </c>
      <c r="AU18" s="8">
        <v>26.870799999999999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</v>
      </c>
      <c r="BM18" s="8">
        <f t="shared" si="22"/>
        <v>26.870799999999999</v>
      </c>
      <c r="BN18" s="8">
        <f t="shared" si="23"/>
        <v>26.87</v>
      </c>
      <c r="BO18" s="8">
        <f t="shared" si="24"/>
        <v>26.87</v>
      </c>
      <c r="BP18" s="139">
        <f t="shared" si="25"/>
        <v>0</v>
      </c>
      <c r="BQ18" s="139">
        <f t="shared" si="26"/>
        <v>7.9999999999813554E-4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620</v>
      </c>
      <c r="E19" s="16">
        <f>'[3]27'!E21</f>
        <v>0</v>
      </c>
      <c r="F19" s="16">
        <f>'[3]27'!F21</f>
        <v>0</v>
      </c>
      <c r="G19" s="16">
        <f>'[3]27'!G21</f>
        <v>0</v>
      </c>
      <c r="H19" s="17">
        <f t="shared" si="27"/>
        <v>940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</v>
      </c>
      <c r="AU19" s="8">
        <v>26.870799999999999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</v>
      </c>
      <c r="BM19" s="8">
        <f t="shared" si="22"/>
        <v>26.870799999999999</v>
      </c>
      <c r="BN19" s="8">
        <f t="shared" si="23"/>
        <v>26.87</v>
      </c>
      <c r="BO19" s="8">
        <f t="shared" si="24"/>
        <v>26.87</v>
      </c>
      <c r="BP19" s="139">
        <f t="shared" si="25"/>
        <v>0</v>
      </c>
      <c r="BQ19" s="139">
        <f t="shared" si="26"/>
        <v>7.9999999999813554E-4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620</v>
      </c>
      <c r="E20" s="16">
        <f>'[3]27'!E22</f>
        <v>0</v>
      </c>
      <c r="F20" s="16">
        <f>'[3]27'!F22</f>
        <v>0</v>
      </c>
      <c r="G20" s="16">
        <f>'[3]27'!G22</f>
        <v>0</v>
      </c>
      <c r="H20" s="17">
        <f t="shared" si="27"/>
        <v>940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</v>
      </c>
      <c r="AU20" s="8">
        <v>26.870799999999999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</v>
      </c>
      <c r="BM20" s="8">
        <f t="shared" si="22"/>
        <v>26.870799999999999</v>
      </c>
      <c r="BN20" s="8">
        <f t="shared" si="23"/>
        <v>26.87</v>
      </c>
      <c r="BO20" s="8">
        <f t="shared" si="24"/>
        <v>26.87</v>
      </c>
      <c r="BP20" s="139">
        <f t="shared" si="25"/>
        <v>0</v>
      </c>
      <c r="BQ20" s="139">
        <f t="shared" si="26"/>
        <v>7.9999999999813554E-4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620</v>
      </c>
      <c r="E21" s="16">
        <f>'[3]27'!E23</f>
        <v>0</v>
      </c>
      <c r="F21" s="16">
        <f>'[3]27'!F23</f>
        <v>0</v>
      </c>
      <c r="G21" s="16">
        <f>'[3]27'!G23</f>
        <v>0</v>
      </c>
      <c r="H21" s="17">
        <f t="shared" si="27"/>
        <v>940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</v>
      </c>
      <c r="AU21" s="8">
        <v>26.870799999999999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</v>
      </c>
      <c r="BM21" s="8">
        <f t="shared" si="22"/>
        <v>26.870799999999999</v>
      </c>
      <c r="BN21" s="8">
        <f t="shared" si="23"/>
        <v>26.87</v>
      </c>
      <c r="BO21" s="8">
        <f t="shared" si="24"/>
        <v>26.87</v>
      </c>
      <c r="BP21" s="139">
        <f t="shared" si="25"/>
        <v>0</v>
      </c>
      <c r="BQ21" s="139">
        <f t="shared" si="26"/>
        <v>7.9999999999813554E-4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620</v>
      </c>
      <c r="E22" s="16">
        <f>'[3]27'!E24</f>
        <v>0</v>
      </c>
      <c r="F22" s="16">
        <f>'[3]27'!F24</f>
        <v>0</v>
      </c>
      <c r="G22" s="16">
        <f>'[3]27'!G24</f>
        <v>0</v>
      </c>
      <c r="H22" s="17">
        <f t="shared" si="27"/>
        <v>940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</v>
      </c>
      <c r="AU22" s="8">
        <v>26.870799999999999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</v>
      </c>
      <c r="BM22" s="8">
        <f t="shared" si="22"/>
        <v>26.870799999999999</v>
      </c>
      <c r="BN22" s="8">
        <f t="shared" si="23"/>
        <v>26.87</v>
      </c>
      <c r="BO22" s="8">
        <f t="shared" si="24"/>
        <v>26.87</v>
      </c>
      <c r="BP22" s="139">
        <f t="shared" si="25"/>
        <v>0</v>
      </c>
      <c r="BQ22" s="139">
        <f t="shared" si="26"/>
        <v>7.9999999999813554E-4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620</v>
      </c>
      <c r="E23" s="16">
        <f>'[3]27'!E25</f>
        <v>0</v>
      </c>
      <c r="F23" s="16">
        <f>'[3]27'!F25</f>
        <v>0</v>
      </c>
      <c r="G23" s="16">
        <f>'[3]27'!G25</f>
        <v>0</v>
      </c>
      <c r="H23" s="17">
        <f t="shared" si="27"/>
        <v>940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</v>
      </c>
      <c r="AU23" s="8">
        <v>26.870799999999999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</v>
      </c>
      <c r="BM23" s="8">
        <f t="shared" si="22"/>
        <v>26.870799999999999</v>
      </c>
      <c r="BN23" s="8">
        <f t="shared" si="23"/>
        <v>26.87</v>
      </c>
      <c r="BO23" s="8">
        <f t="shared" si="24"/>
        <v>26.87</v>
      </c>
      <c r="BP23" s="139">
        <f t="shared" si="25"/>
        <v>0</v>
      </c>
      <c r="BQ23" s="139">
        <f t="shared" si="26"/>
        <v>7.9999999999813554E-4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620</v>
      </c>
      <c r="E24" s="16">
        <f>'[3]27'!E26</f>
        <v>0</v>
      </c>
      <c r="F24" s="16">
        <f>'[3]27'!F26</f>
        <v>0</v>
      </c>
      <c r="G24" s="16">
        <f>'[3]27'!G26</f>
        <v>0</v>
      </c>
      <c r="H24" s="17">
        <f t="shared" si="27"/>
        <v>940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</v>
      </c>
      <c r="AU24" s="8">
        <v>26.870799999999999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</v>
      </c>
      <c r="BM24" s="8">
        <f t="shared" si="22"/>
        <v>26.870799999999999</v>
      </c>
      <c r="BN24" s="8">
        <f t="shared" si="23"/>
        <v>26.87</v>
      </c>
      <c r="BO24" s="8">
        <f t="shared" si="24"/>
        <v>26.87</v>
      </c>
      <c r="BP24" s="139">
        <f t="shared" si="25"/>
        <v>0</v>
      </c>
      <c r="BQ24" s="139">
        <f t="shared" si="26"/>
        <v>7.9999999999813554E-4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620</v>
      </c>
      <c r="E25" s="16">
        <f>'[3]27'!E27</f>
        <v>0</v>
      </c>
      <c r="F25" s="16">
        <f>'[3]27'!F27</f>
        <v>0</v>
      </c>
      <c r="G25" s="16">
        <f>'[3]27'!G27</f>
        <v>0</v>
      </c>
      <c r="H25" s="17">
        <f t="shared" si="27"/>
        <v>940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</v>
      </c>
      <c r="AU25" s="8">
        <v>26.870799999999999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</v>
      </c>
      <c r="BM25" s="8">
        <f t="shared" si="22"/>
        <v>26.870799999999999</v>
      </c>
      <c r="BN25" s="8">
        <f t="shared" si="23"/>
        <v>26.87</v>
      </c>
      <c r="BO25" s="8">
        <f t="shared" si="24"/>
        <v>26.87</v>
      </c>
      <c r="BP25" s="139">
        <f t="shared" si="25"/>
        <v>0</v>
      </c>
      <c r="BQ25" s="139">
        <f t="shared" si="26"/>
        <v>7.9999999999813554E-4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620</v>
      </c>
      <c r="E26" s="16">
        <f>'[3]27'!E28</f>
        <v>0</v>
      </c>
      <c r="F26" s="16">
        <f>'[3]27'!F28</f>
        <v>0</v>
      </c>
      <c r="G26" s="16">
        <f>'[3]27'!G28</f>
        <v>0</v>
      </c>
      <c r="H26" s="17">
        <f t="shared" si="27"/>
        <v>940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</v>
      </c>
      <c r="AU26" s="8">
        <v>26.870799999999999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</v>
      </c>
      <c r="BM26" s="8">
        <f t="shared" si="22"/>
        <v>26.870799999999999</v>
      </c>
      <c r="BN26" s="8">
        <f t="shared" si="23"/>
        <v>26.87</v>
      </c>
      <c r="BO26" s="8">
        <f t="shared" si="24"/>
        <v>26.87</v>
      </c>
      <c r="BP26" s="139">
        <f t="shared" si="25"/>
        <v>0</v>
      </c>
      <c r="BQ26" s="139">
        <f t="shared" si="26"/>
        <v>7.9999999999813554E-4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620</v>
      </c>
      <c r="E27" s="16">
        <f>'[3]27'!E29</f>
        <v>0</v>
      </c>
      <c r="F27" s="16">
        <f>'[3]27'!F29</f>
        <v>0</v>
      </c>
      <c r="G27" s="16">
        <f>'[3]27'!G29</f>
        <v>0</v>
      </c>
      <c r="H27" s="17">
        <f t="shared" si="27"/>
        <v>940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</v>
      </c>
      <c r="AU27" s="8">
        <v>26.870799999999999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</v>
      </c>
      <c r="BM27" s="8">
        <f t="shared" si="22"/>
        <v>26.870799999999999</v>
      </c>
      <c r="BN27" s="8">
        <f t="shared" si="23"/>
        <v>26.87</v>
      </c>
      <c r="BO27" s="8">
        <f t="shared" si="24"/>
        <v>26.87</v>
      </c>
      <c r="BP27" s="139">
        <f t="shared" si="25"/>
        <v>0</v>
      </c>
      <c r="BQ27" s="139">
        <f t="shared" si="26"/>
        <v>7.9999999999813554E-4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620</v>
      </c>
      <c r="E28" s="16">
        <f>'[3]27'!E30</f>
        <v>0</v>
      </c>
      <c r="F28" s="16">
        <f>'[3]27'!F30</f>
        <v>0</v>
      </c>
      <c r="G28" s="16">
        <f>'[3]27'!G30</f>
        <v>0</v>
      </c>
      <c r="H28" s="17">
        <f t="shared" si="27"/>
        <v>940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</v>
      </c>
      <c r="AU28" s="8">
        <v>26.870799999999999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</v>
      </c>
      <c r="BM28" s="8">
        <f t="shared" si="22"/>
        <v>26.870799999999999</v>
      </c>
      <c r="BN28" s="8">
        <f t="shared" si="23"/>
        <v>26.87</v>
      </c>
      <c r="BO28" s="8">
        <f t="shared" si="24"/>
        <v>26.87</v>
      </c>
      <c r="BP28" s="139">
        <f t="shared" si="25"/>
        <v>0</v>
      </c>
      <c r="BQ28" s="139">
        <f t="shared" si="26"/>
        <v>7.9999999999813554E-4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620</v>
      </c>
      <c r="E29" s="16">
        <f>'[3]27'!E31</f>
        <v>0</v>
      </c>
      <c r="F29" s="16">
        <f>'[3]27'!F31</f>
        <v>0</v>
      </c>
      <c r="G29" s="16">
        <f>'[3]27'!G31</f>
        <v>0</v>
      </c>
      <c r="H29" s="17">
        <f t="shared" si="27"/>
        <v>940</v>
      </c>
      <c r="I29" s="15">
        <f>'[3]27'!J31</f>
        <v>270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</v>
      </c>
      <c r="AU29" s="8">
        <v>26.870799999999999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</v>
      </c>
      <c r="BM29" s="8">
        <f t="shared" si="22"/>
        <v>26.870799999999999</v>
      </c>
      <c r="BN29" s="8">
        <f t="shared" si="23"/>
        <v>26.87</v>
      </c>
      <c r="BO29" s="8">
        <f t="shared" si="24"/>
        <v>26.87</v>
      </c>
      <c r="BP29" s="139">
        <f t="shared" si="25"/>
        <v>0</v>
      </c>
      <c r="BQ29" s="139">
        <f t="shared" si="26"/>
        <v>7.9999999999813554E-4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620</v>
      </c>
      <c r="E30" s="16">
        <f>'[3]27'!E32</f>
        <v>0</v>
      </c>
      <c r="F30" s="16">
        <f>'[3]27'!F32</f>
        <v>0</v>
      </c>
      <c r="G30" s="16">
        <f>'[3]27'!G32</f>
        <v>0</v>
      </c>
      <c r="H30" s="17">
        <f t="shared" si="27"/>
        <v>940</v>
      </c>
      <c r="I30" s="15">
        <f>'[3]27'!J32</f>
        <v>270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</v>
      </c>
      <c r="AU30" s="8">
        <v>26.870799999999999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</v>
      </c>
      <c r="BM30" s="8">
        <f t="shared" si="22"/>
        <v>26.870799999999999</v>
      </c>
      <c r="BN30" s="8">
        <f t="shared" si="23"/>
        <v>26.87</v>
      </c>
      <c r="BO30" s="8">
        <f t="shared" si="24"/>
        <v>26.87</v>
      </c>
      <c r="BP30" s="139">
        <f t="shared" si="25"/>
        <v>0</v>
      </c>
      <c r="BQ30" s="139">
        <f t="shared" si="26"/>
        <v>7.9999999999813554E-4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620</v>
      </c>
      <c r="E31" s="16">
        <f>'[3]27'!E33</f>
        <v>0</v>
      </c>
      <c r="F31" s="16">
        <f>'[3]27'!F33</f>
        <v>0</v>
      </c>
      <c r="G31" s="16">
        <f>'[3]27'!G33</f>
        <v>0</v>
      </c>
      <c r="H31" s="17">
        <f t="shared" si="27"/>
        <v>940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</v>
      </c>
      <c r="AU31" s="8">
        <v>26.870799999999999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</v>
      </c>
      <c r="BM31" s="8">
        <f t="shared" si="22"/>
        <v>26.870799999999999</v>
      </c>
      <c r="BN31" s="8">
        <f t="shared" si="23"/>
        <v>26.87</v>
      </c>
      <c r="BO31" s="8">
        <f t="shared" si="24"/>
        <v>26.87</v>
      </c>
      <c r="BP31" s="139">
        <f t="shared" si="25"/>
        <v>0</v>
      </c>
      <c r="BQ31" s="139">
        <f t="shared" si="26"/>
        <v>7.9999999999813554E-4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620</v>
      </c>
      <c r="E32" s="16">
        <f>'[3]27'!E34</f>
        <v>0</v>
      </c>
      <c r="F32" s="16">
        <f>'[3]27'!F34</f>
        <v>0</v>
      </c>
      <c r="G32" s="16">
        <f>'[3]27'!G34</f>
        <v>0</v>
      </c>
      <c r="H32" s="17">
        <f t="shared" si="27"/>
        <v>940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</v>
      </c>
      <c r="AU32" s="8">
        <v>26.870799999999999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</v>
      </c>
      <c r="BM32" s="8">
        <f t="shared" si="22"/>
        <v>26.870799999999999</v>
      </c>
      <c r="BN32" s="8">
        <f t="shared" si="23"/>
        <v>26.87</v>
      </c>
      <c r="BO32" s="8">
        <f t="shared" si="24"/>
        <v>26.87</v>
      </c>
      <c r="BP32" s="139">
        <f t="shared" si="25"/>
        <v>0</v>
      </c>
      <c r="BQ32" s="139">
        <f t="shared" si="26"/>
        <v>7.9999999999813554E-4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620</v>
      </c>
      <c r="E33" s="16">
        <f>'[3]27'!E35</f>
        <v>0</v>
      </c>
      <c r="F33" s="16">
        <f>'[3]27'!F35</f>
        <v>0</v>
      </c>
      <c r="G33" s="16">
        <f>'[3]27'!G35</f>
        <v>0</v>
      </c>
      <c r="H33" s="17">
        <f t="shared" si="27"/>
        <v>940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</v>
      </c>
      <c r="AU33" s="8">
        <v>26.870799999999999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</v>
      </c>
      <c r="BM33" s="8">
        <f t="shared" si="22"/>
        <v>26.870799999999999</v>
      </c>
      <c r="BN33" s="8">
        <f t="shared" si="23"/>
        <v>26.87</v>
      </c>
      <c r="BO33" s="8">
        <f t="shared" si="24"/>
        <v>26.87</v>
      </c>
      <c r="BP33" s="139">
        <f t="shared" si="25"/>
        <v>0</v>
      </c>
      <c r="BQ33" s="139">
        <f t="shared" si="26"/>
        <v>7.9999999999813554E-4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620</v>
      </c>
      <c r="E34" s="16">
        <f>'[3]27'!E36</f>
        <v>0</v>
      </c>
      <c r="F34" s="16">
        <f>'[3]27'!F36</f>
        <v>0</v>
      </c>
      <c r="G34" s="16">
        <f>'[3]27'!G36</f>
        <v>0</v>
      </c>
      <c r="H34" s="17">
        <f t="shared" si="27"/>
        <v>940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</v>
      </c>
      <c r="AU34" s="8">
        <v>26.870799999999999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</v>
      </c>
      <c r="BM34" s="8">
        <f t="shared" si="22"/>
        <v>26.870799999999999</v>
      </c>
      <c r="BN34" s="8">
        <f t="shared" si="23"/>
        <v>26.87</v>
      </c>
      <c r="BO34" s="8">
        <f t="shared" si="24"/>
        <v>26.87</v>
      </c>
      <c r="BP34" s="139">
        <f t="shared" si="25"/>
        <v>0</v>
      </c>
      <c r="BQ34" s="139">
        <f t="shared" si="26"/>
        <v>7.9999999999813554E-4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620</v>
      </c>
      <c r="E35" s="16">
        <f>'[3]27'!E37</f>
        <v>0</v>
      </c>
      <c r="F35" s="16">
        <f>'[3]27'!F37</f>
        <v>0</v>
      </c>
      <c r="G35" s="16">
        <f>'[3]27'!G37</f>
        <v>0</v>
      </c>
      <c r="H35" s="17">
        <f t="shared" si="27"/>
        <v>940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</v>
      </c>
      <c r="AU35" s="8">
        <v>26.870799999999999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</v>
      </c>
      <c r="BM35" s="8">
        <f t="shared" si="22"/>
        <v>26.870799999999999</v>
      </c>
      <c r="BN35" s="8">
        <f t="shared" si="23"/>
        <v>26.87</v>
      </c>
      <c r="BO35" s="8">
        <f t="shared" si="24"/>
        <v>26.87</v>
      </c>
      <c r="BP35" s="139">
        <f t="shared" si="25"/>
        <v>0</v>
      </c>
      <c r="BQ35" s="139">
        <f t="shared" si="26"/>
        <v>7.9999999999813554E-4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620</v>
      </c>
      <c r="E36" s="16">
        <f>'[3]27'!E38</f>
        <v>0</v>
      </c>
      <c r="F36" s="16">
        <f>'[3]27'!F38</f>
        <v>0</v>
      </c>
      <c r="G36" s="16">
        <f>'[3]27'!G38</f>
        <v>0</v>
      </c>
      <c r="H36" s="17">
        <f t="shared" si="27"/>
        <v>940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</v>
      </c>
      <c r="AU36" s="8">
        <v>26.870799999999999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</v>
      </c>
      <c r="BM36" s="8">
        <f t="shared" si="22"/>
        <v>26.870799999999999</v>
      </c>
      <c r="BN36" s="8">
        <f t="shared" si="23"/>
        <v>26.87</v>
      </c>
      <c r="BO36" s="8">
        <f t="shared" si="24"/>
        <v>26.87</v>
      </c>
      <c r="BP36" s="139">
        <f t="shared" si="25"/>
        <v>0</v>
      </c>
      <c r="BQ36" s="139">
        <f t="shared" si="26"/>
        <v>7.9999999999813554E-4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620</v>
      </c>
      <c r="E37" s="16">
        <f>'[3]27'!E39</f>
        <v>0</v>
      </c>
      <c r="F37" s="16">
        <f>'[3]27'!F39</f>
        <v>0</v>
      </c>
      <c r="G37" s="16">
        <f>'[3]27'!G39</f>
        <v>0</v>
      </c>
      <c r="H37" s="17">
        <f t="shared" si="27"/>
        <v>940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</v>
      </c>
      <c r="AU37" s="8">
        <v>26.870799999999999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</v>
      </c>
      <c r="BM37" s="8">
        <f t="shared" si="22"/>
        <v>26.870799999999999</v>
      </c>
      <c r="BN37" s="8">
        <f t="shared" si="23"/>
        <v>26.87</v>
      </c>
      <c r="BO37" s="8">
        <f t="shared" si="24"/>
        <v>26.87</v>
      </c>
      <c r="BP37" s="139">
        <f t="shared" si="25"/>
        <v>0</v>
      </c>
      <c r="BQ37" s="139">
        <f t="shared" si="26"/>
        <v>7.9999999999813554E-4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620</v>
      </c>
      <c r="E38" s="16">
        <f>'[3]27'!E40</f>
        <v>0</v>
      </c>
      <c r="F38" s="16">
        <f>'[3]27'!F40</f>
        <v>0</v>
      </c>
      <c r="G38" s="16">
        <f>'[3]27'!G40</f>
        <v>0</v>
      </c>
      <c r="H38" s="17">
        <f t="shared" si="27"/>
        <v>940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</v>
      </c>
      <c r="AU38" s="8">
        <v>26.870799999999999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</v>
      </c>
      <c r="BM38" s="8">
        <f t="shared" si="22"/>
        <v>26.870799999999999</v>
      </c>
      <c r="BN38" s="8">
        <f t="shared" si="23"/>
        <v>26.87</v>
      </c>
      <c r="BO38" s="8">
        <f t="shared" si="24"/>
        <v>26.87</v>
      </c>
      <c r="BP38" s="139">
        <f t="shared" si="25"/>
        <v>0</v>
      </c>
      <c r="BQ38" s="139">
        <f t="shared" si="26"/>
        <v>7.9999999999813554E-4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590</v>
      </c>
      <c r="E39" s="16">
        <f>'[3]27'!E41</f>
        <v>0</v>
      </c>
      <c r="F39" s="16">
        <f>'[3]27'!F41</f>
        <v>0</v>
      </c>
      <c r="G39" s="16">
        <f>'[3]27'!G41</f>
        <v>0</v>
      </c>
      <c r="H39" s="17">
        <f t="shared" si="27"/>
        <v>910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</v>
      </c>
      <c r="AU39" s="8">
        <v>26.870799999999999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</v>
      </c>
      <c r="BM39" s="8">
        <f t="shared" si="22"/>
        <v>26.870799999999999</v>
      </c>
      <c r="BN39" s="8">
        <f t="shared" si="23"/>
        <v>26.87</v>
      </c>
      <c r="BO39" s="8">
        <f t="shared" si="24"/>
        <v>26.87</v>
      </c>
      <c r="BP39" s="139">
        <f t="shared" si="25"/>
        <v>0</v>
      </c>
      <c r="BQ39" s="139">
        <f t="shared" si="26"/>
        <v>7.9999999999813554E-4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590</v>
      </c>
      <c r="E40" s="16">
        <f>'[3]27'!E42</f>
        <v>0</v>
      </c>
      <c r="F40" s="16">
        <f>'[3]27'!F42</f>
        <v>0</v>
      </c>
      <c r="G40" s="16">
        <f>'[3]27'!G42</f>
        <v>0</v>
      </c>
      <c r="H40" s="17">
        <f t="shared" si="27"/>
        <v>910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</v>
      </c>
      <c r="AU40" s="8">
        <v>26.870799999999999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</v>
      </c>
      <c r="BM40" s="8">
        <f t="shared" si="22"/>
        <v>26.870799999999999</v>
      </c>
      <c r="BN40" s="8">
        <f t="shared" si="23"/>
        <v>26.87</v>
      </c>
      <c r="BO40" s="8">
        <f t="shared" si="24"/>
        <v>26.87</v>
      </c>
      <c r="BP40" s="139">
        <f t="shared" si="25"/>
        <v>0</v>
      </c>
      <c r="BQ40" s="139">
        <f t="shared" si="26"/>
        <v>7.9999999999813554E-4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590</v>
      </c>
      <c r="E41" s="16">
        <f>'[3]27'!E43</f>
        <v>0</v>
      </c>
      <c r="F41" s="16">
        <f>'[3]27'!F43</f>
        <v>0</v>
      </c>
      <c r="G41" s="16">
        <f>'[3]27'!G43</f>
        <v>0</v>
      </c>
      <c r="H41" s="17">
        <f t="shared" si="27"/>
        <v>910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</v>
      </c>
      <c r="AU41" s="8">
        <v>26.870799999999999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</v>
      </c>
      <c r="BM41" s="8">
        <f t="shared" si="22"/>
        <v>26.870799999999999</v>
      </c>
      <c r="BN41" s="8">
        <f t="shared" si="23"/>
        <v>26.87</v>
      </c>
      <c r="BO41" s="8">
        <f t="shared" si="24"/>
        <v>26.87</v>
      </c>
      <c r="BP41" s="139">
        <f t="shared" si="25"/>
        <v>0</v>
      </c>
      <c r="BQ41" s="139">
        <f t="shared" si="26"/>
        <v>7.9999999999813554E-4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590</v>
      </c>
      <c r="E42" s="16">
        <f>'[3]27'!E44</f>
        <v>0</v>
      </c>
      <c r="F42" s="16">
        <f>'[3]27'!F44</f>
        <v>0</v>
      </c>
      <c r="G42" s="16">
        <f>'[3]27'!G44</f>
        <v>0</v>
      </c>
      <c r="H42" s="17">
        <f t="shared" si="27"/>
        <v>910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</v>
      </c>
      <c r="AU42" s="8">
        <v>26.870799999999999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</v>
      </c>
      <c r="BM42" s="8">
        <f t="shared" si="22"/>
        <v>26.870799999999999</v>
      </c>
      <c r="BN42" s="8">
        <f t="shared" si="23"/>
        <v>26.87</v>
      </c>
      <c r="BO42" s="8">
        <f t="shared" si="24"/>
        <v>26.87</v>
      </c>
      <c r="BP42" s="139">
        <f t="shared" si="25"/>
        <v>0</v>
      </c>
      <c r="BQ42" s="139">
        <f t="shared" si="26"/>
        <v>7.9999999999813554E-4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590</v>
      </c>
      <c r="E43" s="16">
        <f>'[3]27'!E45</f>
        <v>0</v>
      </c>
      <c r="F43" s="16">
        <f>'[3]27'!F45</f>
        <v>0</v>
      </c>
      <c r="G43" s="16">
        <f>'[3]27'!G45</f>
        <v>0</v>
      </c>
      <c r="H43" s="17">
        <f t="shared" si="27"/>
        <v>910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</v>
      </c>
      <c r="AU43" s="8">
        <v>26.870799999999999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</v>
      </c>
      <c r="BM43" s="8">
        <f t="shared" si="22"/>
        <v>26.870799999999999</v>
      </c>
      <c r="BN43" s="8">
        <f t="shared" si="23"/>
        <v>26.87</v>
      </c>
      <c r="BO43" s="8">
        <f t="shared" si="24"/>
        <v>26.87</v>
      </c>
      <c r="BP43" s="139">
        <f t="shared" si="25"/>
        <v>0</v>
      </c>
      <c r="BQ43" s="139">
        <f t="shared" si="26"/>
        <v>7.9999999999813554E-4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590</v>
      </c>
      <c r="E44" s="16">
        <f>'[3]27'!E46</f>
        <v>0</v>
      </c>
      <c r="F44" s="16">
        <f>'[3]27'!F46</f>
        <v>0</v>
      </c>
      <c r="G44" s="16">
        <f>'[3]27'!G46</f>
        <v>0</v>
      </c>
      <c r="H44" s="17">
        <f t="shared" si="27"/>
        <v>910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</v>
      </c>
      <c r="AU44" s="8">
        <v>26.870799999999999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</v>
      </c>
      <c r="BM44" s="8">
        <f t="shared" si="22"/>
        <v>26.870799999999999</v>
      </c>
      <c r="BN44" s="8">
        <f t="shared" si="23"/>
        <v>26.87</v>
      </c>
      <c r="BO44" s="8">
        <f t="shared" si="24"/>
        <v>26.87</v>
      </c>
      <c r="BP44" s="139">
        <f t="shared" si="25"/>
        <v>0</v>
      </c>
      <c r="BQ44" s="139">
        <f t="shared" si="26"/>
        <v>7.9999999999813554E-4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590</v>
      </c>
      <c r="E45" s="16">
        <f>'[3]27'!E47</f>
        <v>0</v>
      </c>
      <c r="F45" s="16">
        <f>'[3]27'!F47</f>
        <v>0</v>
      </c>
      <c r="G45" s="16">
        <f>'[3]27'!G47</f>
        <v>0</v>
      </c>
      <c r="H45" s="17">
        <f t="shared" si="27"/>
        <v>910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</v>
      </c>
      <c r="AU45" s="8">
        <v>26.870799999999999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</v>
      </c>
      <c r="BM45" s="8">
        <f t="shared" si="22"/>
        <v>26.870799999999999</v>
      </c>
      <c r="BN45" s="8">
        <f t="shared" si="23"/>
        <v>26.87</v>
      </c>
      <c r="BO45" s="8">
        <f t="shared" si="24"/>
        <v>26.87</v>
      </c>
      <c r="BP45" s="139">
        <f t="shared" si="25"/>
        <v>0</v>
      </c>
      <c r="BQ45" s="139">
        <f t="shared" si="26"/>
        <v>7.9999999999813554E-4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590</v>
      </c>
      <c r="E46" s="16">
        <f>'[3]27'!E48</f>
        <v>0</v>
      </c>
      <c r="F46" s="16">
        <f>'[3]27'!F48</f>
        <v>0</v>
      </c>
      <c r="G46" s="16">
        <f>'[3]27'!G48</f>
        <v>0</v>
      </c>
      <c r="H46" s="17">
        <f t="shared" si="27"/>
        <v>910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</v>
      </c>
      <c r="AU46" s="8">
        <v>26.870799999999999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</v>
      </c>
      <c r="BM46" s="8">
        <f t="shared" si="22"/>
        <v>26.870799999999999</v>
      </c>
      <c r="BN46" s="8">
        <f t="shared" si="23"/>
        <v>26.87</v>
      </c>
      <c r="BO46" s="8">
        <f t="shared" si="24"/>
        <v>26.87</v>
      </c>
      <c r="BP46" s="139">
        <f t="shared" si="25"/>
        <v>0</v>
      </c>
      <c r="BQ46" s="139">
        <f t="shared" si="26"/>
        <v>7.9999999999813554E-4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590</v>
      </c>
      <c r="E47" s="16">
        <f>'[3]27'!E49</f>
        <v>0</v>
      </c>
      <c r="F47" s="16">
        <f>'[3]27'!F49</f>
        <v>0</v>
      </c>
      <c r="G47" s="16">
        <f>'[3]27'!G49</f>
        <v>0</v>
      </c>
      <c r="H47" s="17">
        <f t="shared" si="27"/>
        <v>910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</v>
      </c>
      <c r="AU47" s="8">
        <v>26.870799999999999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</v>
      </c>
      <c r="BM47" s="8">
        <f t="shared" si="22"/>
        <v>26.870799999999999</v>
      </c>
      <c r="BN47" s="8">
        <f t="shared" si="23"/>
        <v>26.87</v>
      </c>
      <c r="BO47" s="8">
        <f t="shared" si="24"/>
        <v>26.87</v>
      </c>
      <c r="BP47" s="139">
        <f t="shared" si="25"/>
        <v>0</v>
      </c>
      <c r="BQ47" s="139">
        <f t="shared" si="26"/>
        <v>7.9999999999813554E-4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590</v>
      </c>
      <c r="E48" s="16">
        <f>'[3]27'!E50</f>
        <v>0</v>
      </c>
      <c r="F48" s="16">
        <f>'[3]27'!F50</f>
        <v>0</v>
      </c>
      <c r="G48" s="16">
        <f>'[3]27'!G50</f>
        <v>0</v>
      </c>
      <c r="H48" s="17">
        <f t="shared" si="27"/>
        <v>910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</v>
      </c>
      <c r="AU48" s="8">
        <v>26.870799999999999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</v>
      </c>
      <c r="BM48" s="8">
        <f t="shared" si="22"/>
        <v>26.870799999999999</v>
      </c>
      <c r="BN48" s="8">
        <f t="shared" si="23"/>
        <v>26.87</v>
      </c>
      <c r="BO48" s="8">
        <f t="shared" si="24"/>
        <v>26.87</v>
      </c>
      <c r="BP48" s="139">
        <f t="shared" si="25"/>
        <v>0</v>
      </c>
      <c r="BQ48" s="139">
        <f t="shared" si="26"/>
        <v>7.9999999999813554E-4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590</v>
      </c>
      <c r="E49" s="16">
        <f>'[3]27'!E51</f>
        <v>0</v>
      </c>
      <c r="F49" s="16">
        <f>'[3]27'!F51</f>
        <v>0</v>
      </c>
      <c r="G49" s="16">
        <f>'[3]27'!G51</f>
        <v>0</v>
      </c>
      <c r="H49" s="17">
        <f t="shared" si="27"/>
        <v>910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</v>
      </c>
      <c r="AU49" s="8">
        <v>26.870799999999999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</v>
      </c>
      <c r="BM49" s="8">
        <f t="shared" si="22"/>
        <v>26.870799999999999</v>
      </c>
      <c r="BN49" s="8">
        <f t="shared" si="23"/>
        <v>26.87</v>
      </c>
      <c r="BO49" s="8">
        <f t="shared" si="24"/>
        <v>26.87</v>
      </c>
      <c r="BP49" s="139">
        <f t="shared" si="25"/>
        <v>0</v>
      </c>
      <c r="BQ49" s="139">
        <f t="shared" si="26"/>
        <v>7.9999999999813554E-4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590</v>
      </c>
      <c r="E50" s="16">
        <f>'[3]27'!E52</f>
        <v>0</v>
      </c>
      <c r="F50" s="16">
        <f>'[3]27'!F52</f>
        <v>0</v>
      </c>
      <c r="G50" s="16">
        <f>'[3]27'!G52</f>
        <v>0</v>
      </c>
      <c r="H50" s="17">
        <f t="shared" si="27"/>
        <v>910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</v>
      </c>
      <c r="AU50" s="8">
        <v>26.870799999999999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</v>
      </c>
      <c r="BM50" s="8">
        <f t="shared" si="22"/>
        <v>26.870799999999999</v>
      </c>
      <c r="BN50" s="8">
        <f t="shared" si="23"/>
        <v>26.87</v>
      </c>
      <c r="BO50" s="8">
        <f t="shared" si="24"/>
        <v>26.87</v>
      </c>
      <c r="BP50" s="139">
        <f t="shared" si="25"/>
        <v>0</v>
      </c>
      <c r="BQ50" s="139">
        <f t="shared" si="26"/>
        <v>7.9999999999813554E-4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590</v>
      </c>
      <c r="E51" s="16">
        <f>'[3]27'!E53</f>
        <v>0</v>
      </c>
      <c r="F51" s="16">
        <f>'[3]27'!F53</f>
        <v>0</v>
      </c>
      <c r="G51" s="16">
        <f>'[3]27'!G53</f>
        <v>0</v>
      </c>
      <c r="H51" s="17">
        <f t="shared" si="27"/>
        <v>910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</v>
      </c>
      <c r="AU51" s="8">
        <v>26.870799999999999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</v>
      </c>
      <c r="BM51" s="8">
        <f t="shared" si="22"/>
        <v>26.870799999999999</v>
      </c>
      <c r="BN51" s="8">
        <f t="shared" si="23"/>
        <v>26.87</v>
      </c>
      <c r="BO51" s="8">
        <f t="shared" si="24"/>
        <v>26.87</v>
      </c>
      <c r="BP51" s="139">
        <f t="shared" si="25"/>
        <v>0</v>
      </c>
      <c r="BQ51" s="139">
        <f t="shared" si="26"/>
        <v>7.9999999999813554E-4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590</v>
      </c>
      <c r="E52" s="16">
        <f>'[3]27'!E54</f>
        <v>0</v>
      </c>
      <c r="F52" s="16">
        <f>'[3]27'!F54</f>
        <v>0</v>
      </c>
      <c r="G52" s="16">
        <f>'[3]27'!G54</f>
        <v>0</v>
      </c>
      <c r="H52" s="17">
        <f t="shared" si="27"/>
        <v>910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</v>
      </c>
      <c r="AU52" s="8">
        <v>26.870799999999999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</v>
      </c>
      <c r="BM52" s="8">
        <f t="shared" si="22"/>
        <v>26.870799999999999</v>
      </c>
      <c r="BN52" s="8">
        <f t="shared" si="23"/>
        <v>26.87</v>
      </c>
      <c r="BO52" s="8">
        <f t="shared" si="24"/>
        <v>26.87</v>
      </c>
      <c r="BP52" s="139">
        <f t="shared" si="25"/>
        <v>0</v>
      </c>
      <c r="BQ52" s="139">
        <f t="shared" si="26"/>
        <v>7.9999999999813554E-4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590</v>
      </c>
      <c r="E53" s="16">
        <f>'[3]27'!E55</f>
        <v>0</v>
      </c>
      <c r="F53" s="16">
        <f>'[3]27'!F55</f>
        <v>0</v>
      </c>
      <c r="G53" s="16">
        <f>'[3]27'!G55</f>
        <v>0</v>
      </c>
      <c r="H53" s="17">
        <f t="shared" si="27"/>
        <v>910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</v>
      </c>
      <c r="AU53" s="8">
        <v>26.870799999999999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</v>
      </c>
      <c r="BM53" s="8">
        <f t="shared" si="22"/>
        <v>26.870799999999999</v>
      </c>
      <c r="BN53" s="8">
        <f t="shared" si="23"/>
        <v>26.87</v>
      </c>
      <c r="BO53" s="8">
        <f t="shared" si="24"/>
        <v>26.87</v>
      </c>
      <c r="BP53" s="139">
        <f t="shared" si="25"/>
        <v>0</v>
      </c>
      <c r="BQ53" s="139">
        <f t="shared" si="26"/>
        <v>7.9999999999813554E-4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590</v>
      </c>
      <c r="E54" s="16">
        <f>'[3]27'!E56</f>
        <v>0</v>
      </c>
      <c r="F54" s="16">
        <f>'[3]27'!F56</f>
        <v>0</v>
      </c>
      <c r="G54" s="16">
        <f>'[3]27'!G56</f>
        <v>0</v>
      </c>
      <c r="H54" s="17">
        <f t="shared" si="27"/>
        <v>910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</v>
      </c>
      <c r="AU54" s="8">
        <v>26.870799999999999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</v>
      </c>
      <c r="BM54" s="8">
        <f t="shared" si="22"/>
        <v>26.870799999999999</v>
      </c>
      <c r="BN54" s="8">
        <f t="shared" si="23"/>
        <v>26.87</v>
      </c>
      <c r="BO54" s="8">
        <f t="shared" si="24"/>
        <v>26.87</v>
      </c>
      <c r="BP54" s="139">
        <f t="shared" si="25"/>
        <v>0</v>
      </c>
      <c r="BQ54" s="139">
        <f t="shared" si="26"/>
        <v>7.9999999999813554E-4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590</v>
      </c>
      <c r="E55" s="16">
        <f>'[3]27'!E57</f>
        <v>0</v>
      </c>
      <c r="F55" s="16">
        <f>'[3]27'!F57</f>
        <v>0</v>
      </c>
      <c r="G55" s="16">
        <f>'[3]27'!G57</f>
        <v>0</v>
      </c>
      <c r="H55" s="17">
        <f t="shared" si="27"/>
        <v>910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</v>
      </c>
      <c r="AU55" s="8">
        <v>26.870799999999999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</v>
      </c>
      <c r="BM55" s="8">
        <f t="shared" si="22"/>
        <v>26.870799999999999</v>
      </c>
      <c r="BN55" s="8">
        <f t="shared" si="23"/>
        <v>26.87</v>
      </c>
      <c r="BO55" s="8">
        <f t="shared" si="24"/>
        <v>26.87</v>
      </c>
      <c r="BP55" s="139">
        <f t="shared" si="25"/>
        <v>0</v>
      </c>
      <c r="BQ55" s="139">
        <f t="shared" si="26"/>
        <v>7.9999999999813554E-4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590</v>
      </c>
      <c r="E56" s="16">
        <f>'[3]27'!E58</f>
        <v>0</v>
      </c>
      <c r="F56" s="16">
        <f>'[3]27'!F58</f>
        <v>0</v>
      </c>
      <c r="G56" s="16">
        <f>'[3]27'!G58</f>
        <v>0</v>
      </c>
      <c r="H56" s="17">
        <f t="shared" si="27"/>
        <v>910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</v>
      </c>
      <c r="AU56" s="8">
        <v>26.870799999999999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</v>
      </c>
      <c r="BM56" s="8">
        <f t="shared" si="22"/>
        <v>26.870799999999999</v>
      </c>
      <c r="BN56" s="8">
        <f t="shared" si="23"/>
        <v>26.87</v>
      </c>
      <c r="BO56" s="8">
        <f t="shared" si="24"/>
        <v>26.87</v>
      </c>
      <c r="BP56" s="139">
        <f t="shared" si="25"/>
        <v>0</v>
      </c>
      <c r="BQ56" s="139">
        <f t="shared" si="26"/>
        <v>7.9999999999813554E-4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590</v>
      </c>
      <c r="E57" s="16">
        <f>'[3]27'!E59</f>
        <v>0</v>
      </c>
      <c r="F57" s="16">
        <f>'[3]27'!F59</f>
        <v>0</v>
      </c>
      <c r="G57" s="16">
        <f>'[3]27'!G59</f>
        <v>0</v>
      </c>
      <c r="H57" s="17">
        <f t="shared" si="27"/>
        <v>910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</v>
      </c>
      <c r="AU57" s="8">
        <v>26.870799999999999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</v>
      </c>
      <c r="BM57" s="8">
        <f t="shared" si="22"/>
        <v>26.870799999999999</v>
      </c>
      <c r="BN57" s="8">
        <f t="shared" si="23"/>
        <v>26.87</v>
      </c>
      <c r="BO57" s="8">
        <f t="shared" si="24"/>
        <v>26.87</v>
      </c>
      <c r="BP57" s="139">
        <f t="shared" si="25"/>
        <v>0</v>
      </c>
      <c r="BQ57" s="139">
        <f t="shared" si="26"/>
        <v>7.9999999999813554E-4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590</v>
      </c>
      <c r="E58" s="16">
        <f>'[3]27'!E60</f>
        <v>0</v>
      </c>
      <c r="F58" s="16">
        <f>'[3]27'!F60</f>
        <v>0</v>
      </c>
      <c r="G58" s="16">
        <f>'[3]27'!G60</f>
        <v>0</v>
      </c>
      <c r="H58" s="17">
        <f t="shared" si="27"/>
        <v>910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</v>
      </c>
      <c r="AU58" s="8">
        <v>26.870799999999999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</v>
      </c>
      <c r="BM58" s="8">
        <f t="shared" si="22"/>
        <v>26.870799999999999</v>
      </c>
      <c r="BN58" s="8">
        <f t="shared" si="23"/>
        <v>26.87</v>
      </c>
      <c r="BO58" s="8">
        <f t="shared" si="24"/>
        <v>26.87</v>
      </c>
      <c r="BP58" s="139">
        <f t="shared" si="25"/>
        <v>0</v>
      </c>
      <c r="BQ58" s="139">
        <f t="shared" si="26"/>
        <v>7.9999999999813554E-4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590</v>
      </c>
      <c r="E59" s="16">
        <f>'[3]27'!E61</f>
        <v>0</v>
      </c>
      <c r="F59" s="16">
        <f>'[3]27'!F61</f>
        <v>0</v>
      </c>
      <c r="G59" s="16">
        <f>'[3]27'!G61</f>
        <v>0</v>
      </c>
      <c r="H59" s="17">
        <f t="shared" si="27"/>
        <v>910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</v>
      </c>
      <c r="AU59" s="8">
        <v>26.870799999999999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</v>
      </c>
      <c r="BM59" s="8">
        <f t="shared" si="22"/>
        <v>26.870799999999999</v>
      </c>
      <c r="BN59" s="8">
        <f t="shared" si="23"/>
        <v>26.87</v>
      </c>
      <c r="BO59" s="8">
        <f t="shared" si="24"/>
        <v>26.87</v>
      </c>
      <c r="BP59" s="139">
        <f t="shared" si="25"/>
        <v>0</v>
      </c>
      <c r="BQ59" s="139">
        <f t="shared" si="26"/>
        <v>7.9999999999813554E-4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590</v>
      </c>
      <c r="E60" s="16">
        <f>'[3]27'!E62</f>
        <v>0</v>
      </c>
      <c r="F60" s="16">
        <f>'[3]27'!F62</f>
        <v>0</v>
      </c>
      <c r="G60" s="16">
        <f>'[3]27'!G62</f>
        <v>0</v>
      </c>
      <c r="H60" s="17">
        <f t="shared" si="27"/>
        <v>910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</v>
      </c>
      <c r="AU60" s="8">
        <v>26.870799999999999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</v>
      </c>
      <c r="BM60" s="8">
        <f t="shared" si="22"/>
        <v>26.870799999999999</v>
      </c>
      <c r="BN60" s="8">
        <f t="shared" si="23"/>
        <v>26.87</v>
      </c>
      <c r="BO60" s="8">
        <f t="shared" si="24"/>
        <v>26.87</v>
      </c>
      <c r="BP60" s="139">
        <f t="shared" si="25"/>
        <v>0</v>
      </c>
      <c r="BQ60" s="139">
        <f t="shared" si="26"/>
        <v>7.9999999999813554E-4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590</v>
      </c>
      <c r="E61" s="16">
        <f>'[3]27'!E63</f>
        <v>0</v>
      </c>
      <c r="F61" s="16">
        <f>'[3]27'!F63</f>
        <v>0</v>
      </c>
      <c r="G61" s="16">
        <f>'[3]27'!G63</f>
        <v>0</v>
      </c>
      <c r="H61" s="17">
        <f t="shared" si="27"/>
        <v>910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</v>
      </c>
      <c r="AU61" s="8">
        <v>26.870799999999999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</v>
      </c>
      <c r="BM61" s="8">
        <f t="shared" si="22"/>
        <v>26.870799999999999</v>
      </c>
      <c r="BN61" s="8">
        <f t="shared" si="23"/>
        <v>26.87</v>
      </c>
      <c r="BO61" s="8">
        <f t="shared" si="24"/>
        <v>26.87</v>
      </c>
      <c r="BP61" s="139">
        <f t="shared" si="25"/>
        <v>0</v>
      </c>
      <c r="BQ61" s="139">
        <f t="shared" si="26"/>
        <v>7.9999999999813554E-4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590</v>
      </c>
      <c r="E62" s="16">
        <f>'[3]27'!E64</f>
        <v>0</v>
      </c>
      <c r="F62" s="16">
        <f>'[3]27'!F64</f>
        <v>0</v>
      </c>
      <c r="G62" s="16">
        <f>'[3]27'!G64</f>
        <v>0</v>
      </c>
      <c r="H62" s="17">
        <f t="shared" si="27"/>
        <v>910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</v>
      </c>
      <c r="AU62" s="8">
        <v>26.870799999999999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</v>
      </c>
      <c r="BM62" s="8">
        <f t="shared" si="22"/>
        <v>26.870799999999999</v>
      </c>
      <c r="BN62" s="8">
        <f t="shared" si="23"/>
        <v>26.87</v>
      </c>
      <c r="BO62" s="8">
        <f t="shared" si="24"/>
        <v>26.87</v>
      </c>
      <c r="BP62" s="139">
        <f t="shared" si="25"/>
        <v>0</v>
      </c>
      <c r="BQ62" s="139">
        <f t="shared" si="26"/>
        <v>7.9999999999813554E-4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590</v>
      </c>
      <c r="E63" s="16">
        <f>'[3]27'!E65</f>
        <v>0</v>
      </c>
      <c r="F63" s="16">
        <f>'[3]27'!F65</f>
        <v>0</v>
      </c>
      <c r="G63" s="16">
        <f>'[3]27'!G65</f>
        <v>0</v>
      </c>
      <c r="H63" s="17">
        <f t="shared" si="27"/>
        <v>910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</v>
      </c>
      <c r="AU63" s="8">
        <v>26.870799999999999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</v>
      </c>
      <c r="BM63" s="8">
        <f t="shared" si="22"/>
        <v>26.870799999999999</v>
      </c>
      <c r="BN63" s="8">
        <f t="shared" si="23"/>
        <v>26.87</v>
      </c>
      <c r="BO63" s="8">
        <f t="shared" si="24"/>
        <v>26.87</v>
      </c>
      <c r="BP63" s="139">
        <f t="shared" si="25"/>
        <v>0</v>
      </c>
      <c r="BQ63" s="139">
        <f t="shared" si="26"/>
        <v>7.9999999999813554E-4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590</v>
      </c>
      <c r="E64" s="16">
        <f>'[3]27'!E66</f>
        <v>0</v>
      </c>
      <c r="F64" s="16">
        <f>'[3]27'!F66</f>
        <v>0</v>
      </c>
      <c r="G64" s="16">
        <f>'[3]27'!G66</f>
        <v>0</v>
      </c>
      <c r="H64" s="17">
        <f t="shared" si="27"/>
        <v>910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</v>
      </c>
      <c r="AU64" s="8">
        <v>26.870799999999999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</v>
      </c>
      <c r="BM64" s="8">
        <f t="shared" si="22"/>
        <v>26.870799999999999</v>
      </c>
      <c r="BN64" s="8">
        <f t="shared" si="23"/>
        <v>26.87</v>
      </c>
      <c r="BO64" s="8">
        <f t="shared" si="24"/>
        <v>26.87</v>
      </c>
      <c r="BP64" s="139">
        <f t="shared" si="25"/>
        <v>0</v>
      </c>
      <c r="BQ64" s="139">
        <f t="shared" si="26"/>
        <v>7.9999999999813554E-4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590</v>
      </c>
      <c r="E65" s="16">
        <f>'[3]27'!E67</f>
        <v>0</v>
      </c>
      <c r="F65" s="16">
        <f>'[3]27'!F67</f>
        <v>0</v>
      </c>
      <c r="G65" s="16">
        <f>'[3]27'!G67</f>
        <v>0</v>
      </c>
      <c r="H65" s="17">
        <f t="shared" si="27"/>
        <v>910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</v>
      </c>
      <c r="AU65" s="8">
        <v>26.870799999999999</v>
      </c>
      <c r="AW65" s="204">
        <v>26.87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26.87</v>
      </c>
      <c r="BD65" s="204">
        <v>26.87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26.87</v>
      </c>
      <c r="BL65" s="8">
        <f t="shared" si="21"/>
        <v>26.87</v>
      </c>
      <c r="BM65" s="8">
        <f t="shared" si="22"/>
        <v>26.870799999999999</v>
      </c>
      <c r="BN65" s="8">
        <f t="shared" si="23"/>
        <v>26.87</v>
      </c>
      <c r="BO65" s="8">
        <f t="shared" si="24"/>
        <v>26.87</v>
      </c>
      <c r="BP65" s="139">
        <f t="shared" si="25"/>
        <v>0</v>
      </c>
      <c r="BQ65" s="139">
        <f t="shared" si="26"/>
        <v>7.9999999999813554E-4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590</v>
      </c>
      <c r="E66" s="16">
        <f>'[3]27'!E68</f>
        <v>0</v>
      </c>
      <c r="F66" s="16">
        <f>'[3]27'!F68</f>
        <v>0</v>
      </c>
      <c r="G66" s="16">
        <f>'[3]27'!G68</f>
        <v>0</v>
      </c>
      <c r="H66" s="17">
        <f t="shared" si="27"/>
        <v>910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</v>
      </c>
      <c r="AU66" s="8">
        <v>26.870799999999999</v>
      </c>
      <c r="AW66" s="204">
        <v>26.87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26.87</v>
      </c>
      <c r="BD66" s="204">
        <v>26.87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26.87</v>
      </c>
      <c r="BL66" s="8">
        <f t="shared" si="21"/>
        <v>26.87</v>
      </c>
      <c r="BM66" s="8">
        <f t="shared" si="22"/>
        <v>26.870799999999999</v>
      </c>
      <c r="BN66" s="8">
        <f t="shared" si="23"/>
        <v>26.87</v>
      </c>
      <c r="BO66" s="8">
        <f t="shared" si="24"/>
        <v>26.87</v>
      </c>
      <c r="BP66" s="139">
        <f t="shared" si="25"/>
        <v>0</v>
      </c>
      <c r="BQ66" s="139">
        <f t="shared" si="26"/>
        <v>7.9999999999813554E-4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590</v>
      </c>
      <c r="E67" s="16">
        <f>'[3]27'!E69</f>
        <v>0</v>
      </c>
      <c r="F67" s="16">
        <f>'[3]27'!F69</f>
        <v>0</v>
      </c>
      <c r="G67" s="16">
        <f>'[3]27'!G69</f>
        <v>0</v>
      </c>
      <c r="H67" s="17">
        <f t="shared" si="27"/>
        <v>910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</v>
      </c>
      <c r="AU67" s="8">
        <v>26.870799999999999</v>
      </c>
      <c r="AW67" s="204">
        <v>26.87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26.87</v>
      </c>
      <c r="BD67" s="204">
        <v>26.87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26.87</v>
      </c>
      <c r="BL67" s="8">
        <f t="shared" si="21"/>
        <v>26.87</v>
      </c>
      <c r="BM67" s="8">
        <f t="shared" si="22"/>
        <v>26.870799999999999</v>
      </c>
      <c r="BN67" s="8">
        <f t="shared" si="23"/>
        <v>26.87</v>
      </c>
      <c r="BO67" s="8">
        <f t="shared" si="24"/>
        <v>26.87</v>
      </c>
      <c r="BP67" s="139">
        <f t="shared" si="25"/>
        <v>0</v>
      </c>
      <c r="BQ67" s="139">
        <f t="shared" si="26"/>
        <v>7.9999999999813554E-4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590</v>
      </c>
      <c r="E68" s="16">
        <f>'[3]27'!E70</f>
        <v>0</v>
      </c>
      <c r="F68" s="16">
        <f>'[3]27'!F70</f>
        <v>0</v>
      </c>
      <c r="G68" s="16">
        <f>'[3]27'!G70</f>
        <v>0</v>
      </c>
      <c r="H68" s="17">
        <f t="shared" si="27"/>
        <v>910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26.87</v>
      </c>
      <c r="AU68" s="8">
        <v>26.870799999999999</v>
      </c>
      <c r="AW68" s="204">
        <v>26.87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26.87</v>
      </c>
      <c r="BD68" s="204">
        <v>26.87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26.87</v>
      </c>
      <c r="BL68" s="8">
        <f t="shared" ref="BL68:BL98" si="53">AT68</f>
        <v>26.87</v>
      </c>
      <c r="BM68" s="8">
        <f t="shared" ref="BM68:BM98" si="54">AU68</f>
        <v>26.870799999999999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0</v>
      </c>
      <c r="BQ68" s="139">
        <f t="shared" ref="BQ68:BQ98" si="58">BM68-BO68</f>
        <v>7.9999999999813554E-4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590</v>
      </c>
      <c r="E69" s="16">
        <f>'[3]27'!E71</f>
        <v>0</v>
      </c>
      <c r="F69" s="16">
        <f>'[3]27'!F71</f>
        <v>0</v>
      </c>
      <c r="G69" s="16">
        <f>'[3]27'!G71</f>
        <v>0</v>
      </c>
      <c r="H69" s="17">
        <f t="shared" ref="H69:H98" si="59">SUM(B69:G69)</f>
        <v>910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26.87</v>
      </c>
      <c r="AU69" s="8">
        <v>26.870799999999999</v>
      </c>
      <c r="AW69" s="204">
        <v>26.87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26.87</v>
      </c>
      <c r="BD69" s="204">
        <v>26.87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26.87</v>
      </c>
      <c r="BL69" s="8">
        <f t="shared" si="53"/>
        <v>26.87</v>
      </c>
      <c r="BM69" s="8">
        <f t="shared" si="54"/>
        <v>26.870799999999999</v>
      </c>
      <c r="BN69" s="8">
        <f t="shared" si="55"/>
        <v>26.87</v>
      </c>
      <c r="BO69" s="8">
        <f t="shared" si="56"/>
        <v>26.87</v>
      </c>
      <c r="BP69" s="139">
        <f t="shared" si="57"/>
        <v>0</v>
      </c>
      <c r="BQ69" s="139">
        <f t="shared" si="58"/>
        <v>7.9999999999813554E-4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590</v>
      </c>
      <c r="E70" s="16">
        <f>'[3]27'!E72</f>
        <v>0</v>
      </c>
      <c r="F70" s="16">
        <f>'[3]27'!F72</f>
        <v>0</v>
      </c>
      <c r="G70" s="16">
        <f>'[3]27'!G72</f>
        <v>0</v>
      </c>
      <c r="H70" s="17">
        <f t="shared" si="59"/>
        <v>910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26.87</v>
      </c>
      <c r="AU70" s="8">
        <v>26.870799999999999</v>
      </c>
      <c r="AW70" s="204">
        <v>26.87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26.87</v>
      </c>
      <c r="BD70" s="204">
        <v>26.87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26.87</v>
      </c>
      <c r="BL70" s="8">
        <f t="shared" si="53"/>
        <v>26.87</v>
      </c>
      <c r="BM70" s="8">
        <f t="shared" si="54"/>
        <v>26.870799999999999</v>
      </c>
      <c r="BN70" s="8">
        <f t="shared" si="55"/>
        <v>26.87</v>
      </c>
      <c r="BO70" s="8">
        <f t="shared" si="56"/>
        <v>26.87</v>
      </c>
      <c r="BP70" s="139">
        <f t="shared" si="57"/>
        <v>0</v>
      </c>
      <c r="BQ70" s="139">
        <f t="shared" si="58"/>
        <v>7.9999999999813554E-4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590</v>
      </c>
      <c r="E71" s="16">
        <f>'[3]27'!E73</f>
        <v>0</v>
      </c>
      <c r="F71" s="16">
        <f>'[3]27'!F73</f>
        <v>0</v>
      </c>
      <c r="G71" s="16">
        <f>'[3]27'!G73</f>
        <v>0</v>
      </c>
      <c r="H71" s="17">
        <f t="shared" si="59"/>
        <v>910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26.87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216.26</v>
      </c>
      <c r="AT71" s="8">
        <v>26.87</v>
      </c>
      <c r="AU71" s="8">
        <v>26.870799999999999</v>
      </c>
      <c r="AW71" s="204">
        <v>26.87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26.87</v>
      </c>
      <c r="BD71" s="204">
        <v>26.87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26.87</v>
      </c>
      <c r="BL71" s="8">
        <f t="shared" si="53"/>
        <v>26.87</v>
      </c>
      <c r="BM71" s="8">
        <f t="shared" si="54"/>
        <v>26.870799999999999</v>
      </c>
      <c r="BN71" s="8">
        <f t="shared" si="55"/>
        <v>26.87</v>
      </c>
      <c r="BO71" s="8">
        <f t="shared" si="56"/>
        <v>26.87</v>
      </c>
      <c r="BP71" s="139">
        <f t="shared" si="57"/>
        <v>0</v>
      </c>
      <c r="BQ71" s="139">
        <f t="shared" si="58"/>
        <v>7.9999999999813554E-4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590</v>
      </c>
      <c r="E72" s="16">
        <f>'[3]27'!E74</f>
        <v>0</v>
      </c>
      <c r="F72" s="16">
        <f>'[3]27'!F74</f>
        <v>0</v>
      </c>
      <c r="G72" s="16">
        <f>'[3]27'!G74</f>
        <v>0</v>
      </c>
      <c r="H72" s="17">
        <f t="shared" si="59"/>
        <v>910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26.87</v>
      </c>
      <c r="AE72" s="8">
        <f t="shared" si="43"/>
        <v>26.87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26.87</v>
      </c>
      <c r="AL72" s="8">
        <f t="shared" si="35"/>
        <v>216.26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216.26</v>
      </c>
      <c r="AT72" s="8">
        <v>26.87</v>
      </c>
      <c r="AU72" s="8">
        <v>26.870799999999999</v>
      </c>
      <c r="AW72" s="204">
        <v>26.87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26.87</v>
      </c>
      <c r="BD72" s="204">
        <v>26.87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26.87</v>
      </c>
      <c r="BL72" s="8">
        <f t="shared" si="53"/>
        <v>26.87</v>
      </c>
      <c r="BM72" s="8">
        <f t="shared" si="54"/>
        <v>26.870799999999999</v>
      </c>
      <c r="BN72" s="8">
        <f t="shared" si="55"/>
        <v>26.87</v>
      </c>
      <c r="BO72" s="8">
        <f t="shared" si="56"/>
        <v>26.87</v>
      </c>
      <c r="BP72" s="139">
        <f t="shared" si="57"/>
        <v>0</v>
      </c>
      <c r="BQ72" s="139">
        <f t="shared" si="58"/>
        <v>7.9999999999813554E-4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590</v>
      </c>
      <c r="E73" s="16">
        <f>'[3]27'!E75</f>
        <v>0</v>
      </c>
      <c r="F73" s="16">
        <f>'[3]27'!F75</f>
        <v>0</v>
      </c>
      <c r="G73" s="16">
        <f>'[3]27'!G75</f>
        <v>0</v>
      </c>
      <c r="H73" s="17">
        <f t="shared" si="59"/>
        <v>910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26.87</v>
      </c>
      <c r="AU73" s="8">
        <v>26.870799999999999</v>
      </c>
      <c r="AW73" s="204">
        <v>26.87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26.87</v>
      </c>
      <c r="BD73" s="204">
        <v>26.87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26.87</v>
      </c>
      <c r="BL73" s="8">
        <f t="shared" si="53"/>
        <v>26.87</v>
      </c>
      <c r="BM73" s="8">
        <f t="shared" si="54"/>
        <v>26.870799999999999</v>
      </c>
      <c r="BN73" s="8">
        <f t="shared" si="55"/>
        <v>26.87</v>
      </c>
      <c r="BO73" s="8">
        <f t="shared" si="56"/>
        <v>26.87</v>
      </c>
      <c r="BP73" s="139">
        <f t="shared" si="57"/>
        <v>0</v>
      </c>
      <c r="BQ73" s="139">
        <f t="shared" si="58"/>
        <v>7.9999999999813554E-4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590</v>
      </c>
      <c r="E74" s="16">
        <f>'[3]27'!E76</f>
        <v>0</v>
      </c>
      <c r="F74" s="16">
        <f>'[3]27'!F76</f>
        <v>0</v>
      </c>
      <c r="G74" s="16">
        <f>'[3]27'!G76</f>
        <v>0</v>
      </c>
      <c r="H74" s="17">
        <f t="shared" si="59"/>
        <v>910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26.87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26.87</v>
      </c>
      <c r="AL74" s="8">
        <f t="shared" si="35"/>
        <v>216.26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216.26</v>
      </c>
      <c r="AT74" s="8">
        <v>26.87</v>
      </c>
      <c r="AU74" s="8">
        <v>26.870799999999999</v>
      </c>
      <c r="AW74" s="204">
        <v>26.87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26.87</v>
      </c>
      <c r="BD74" s="204">
        <v>26.87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26.87</v>
      </c>
      <c r="BL74" s="8">
        <f t="shared" si="53"/>
        <v>26.87</v>
      </c>
      <c r="BM74" s="8">
        <f t="shared" si="54"/>
        <v>26.870799999999999</v>
      </c>
      <c r="BN74" s="8">
        <f t="shared" si="55"/>
        <v>26.87</v>
      </c>
      <c r="BO74" s="8">
        <f t="shared" si="56"/>
        <v>26.87</v>
      </c>
      <c r="BP74" s="139">
        <f t="shared" si="57"/>
        <v>0</v>
      </c>
      <c r="BQ74" s="139">
        <f t="shared" si="58"/>
        <v>7.9999999999813554E-4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600</v>
      </c>
      <c r="E75" s="16">
        <f>'[3]27'!E77</f>
        <v>0</v>
      </c>
      <c r="F75" s="16">
        <f>'[3]27'!F77</f>
        <v>0</v>
      </c>
      <c r="G75" s="16">
        <f>'[3]27'!G77</f>
        <v>0</v>
      </c>
      <c r="H75" s="17">
        <f t="shared" si="59"/>
        <v>920</v>
      </c>
      <c r="I75" s="15">
        <f>'[3]27'!J77</f>
        <v>270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26.87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26.87</v>
      </c>
      <c r="AE75" s="8">
        <f t="shared" si="43"/>
        <v>26.87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26.87</v>
      </c>
      <c r="AL75" s="8">
        <f t="shared" si="35"/>
        <v>216.26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216.26</v>
      </c>
      <c r="AT75" s="8">
        <v>26.87</v>
      </c>
      <c r="AU75" s="8">
        <v>26.870799999999999</v>
      </c>
      <c r="AW75" s="204">
        <v>26.87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26.87</v>
      </c>
      <c r="BD75" s="204">
        <v>26.87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26.87</v>
      </c>
      <c r="BL75" s="8">
        <f t="shared" si="53"/>
        <v>26.87</v>
      </c>
      <c r="BM75" s="8">
        <f t="shared" si="54"/>
        <v>26.870799999999999</v>
      </c>
      <c r="BN75" s="8">
        <f t="shared" si="55"/>
        <v>26.87</v>
      </c>
      <c r="BO75" s="8">
        <f t="shared" si="56"/>
        <v>26.87</v>
      </c>
      <c r="BP75" s="139">
        <f t="shared" si="57"/>
        <v>0</v>
      </c>
      <c r="BQ75" s="139">
        <f t="shared" si="58"/>
        <v>7.9999999999813554E-4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600</v>
      </c>
      <c r="E76" s="16">
        <f>'[3]27'!E78</f>
        <v>0</v>
      </c>
      <c r="F76" s="16">
        <f>'[3]27'!F78</f>
        <v>0</v>
      </c>
      <c r="G76" s="16">
        <f>'[3]27'!G78</f>
        <v>0</v>
      </c>
      <c r="H76" s="17">
        <f t="shared" si="59"/>
        <v>920</v>
      </c>
      <c r="I76" s="15">
        <f>'[3]27'!J78</f>
        <v>270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26.87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26.87</v>
      </c>
      <c r="AE76" s="8">
        <f t="shared" si="43"/>
        <v>26.87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26.87</v>
      </c>
      <c r="AL76" s="8">
        <f t="shared" si="35"/>
        <v>216.26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216.26</v>
      </c>
      <c r="AT76" s="8">
        <v>26.87</v>
      </c>
      <c r="AU76" s="8">
        <v>26.870799999999999</v>
      </c>
      <c r="AW76" s="204">
        <v>26.87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26.87</v>
      </c>
      <c r="BD76" s="204">
        <v>26.87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26.87</v>
      </c>
      <c r="BL76" s="8">
        <f t="shared" si="53"/>
        <v>26.87</v>
      </c>
      <c r="BM76" s="8">
        <f t="shared" si="54"/>
        <v>26.870799999999999</v>
      </c>
      <c r="BN76" s="8">
        <f t="shared" si="55"/>
        <v>26.87</v>
      </c>
      <c r="BO76" s="8">
        <f t="shared" si="56"/>
        <v>26.87</v>
      </c>
      <c r="BP76" s="139">
        <f t="shared" si="57"/>
        <v>0</v>
      </c>
      <c r="BQ76" s="139">
        <f t="shared" si="58"/>
        <v>7.9999999999813554E-4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600</v>
      </c>
      <c r="E77" s="16">
        <f>'[3]27'!E79</f>
        <v>0</v>
      </c>
      <c r="F77" s="16">
        <f>'[3]27'!F79</f>
        <v>0</v>
      </c>
      <c r="G77" s="16">
        <f>'[3]27'!G79</f>
        <v>0</v>
      </c>
      <c r="H77" s="17">
        <f t="shared" si="59"/>
        <v>920</v>
      </c>
      <c r="I77" s="15">
        <f>'[3]27'!J79</f>
        <v>270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26.87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26.87</v>
      </c>
      <c r="AE77" s="8">
        <f t="shared" si="43"/>
        <v>26.87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26.87</v>
      </c>
      <c r="AL77" s="8">
        <f t="shared" si="35"/>
        <v>216.26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216.26</v>
      </c>
      <c r="AT77" s="8">
        <v>26.87</v>
      </c>
      <c r="AU77" s="8">
        <v>26.870799999999999</v>
      </c>
      <c r="AW77" s="204">
        <v>26.87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26.87</v>
      </c>
      <c r="BD77" s="204">
        <v>26.87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26.87</v>
      </c>
      <c r="BL77" s="8">
        <f t="shared" si="53"/>
        <v>26.87</v>
      </c>
      <c r="BM77" s="8">
        <f t="shared" si="54"/>
        <v>26.870799999999999</v>
      </c>
      <c r="BN77" s="8">
        <f t="shared" si="55"/>
        <v>26.87</v>
      </c>
      <c r="BO77" s="8">
        <f t="shared" si="56"/>
        <v>26.87</v>
      </c>
      <c r="BP77" s="139">
        <f t="shared" si="57"/>
        <v>0</v>
      </c>
      <c r="BQ77" s="139">
        <f t="shared" si="58"/>
        <v>7.9999999999813554E-4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600</v>
      </c>
      <c r="E78" s="16">
        <f>'[3]27'!E80</f>
        <v>0</v>
      </c>
      <c r="F78" s="16">
        <f>'[3]27'!F80</f>
        <v>0</v>
      </c>
      <c r="G78" s="16">
        <f>'[3]27'!G80</f>
        <v>0</v>
      </c>
      <c r="H78" s="17">
        <f t="shared" si="59"/>
        <v>920</v>
      </c>
      <c r="I78" s="15">
        <f>'[3]27'!J80</f>
        <v>270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26.87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26.87</v>
      </c>
      <c r="AE78" s="8">
        <f t="shared" si="43"/>
        <v>26.87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26.87</v>
      </c>
      <c r="AL78" s="8">
        <f t="shared" si="35"/>
        <v>216.26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216.26</v>
      </c>
      <c r="AT78" s="8">
        <v>26.87</v>
      </c>
      <c r="AU78" s="8">
        <v>26.870799999999999</v>
      </c>
      <c r="AW78" s="204">
        <v>26.87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26.87</v>
      </c>
      <c r="BD78" s="204">
        <v>26.87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26.87</v>
      </c>
      <c r="BL78" s="8">
        <f t="shared" si="53"/>
        <v>26.87</v>
      </c>
      <c r="BM78" s="8">
        <f t="shared" si="54"/>
        <v>26.870799999999999</v>
      </c>
      <c r="BN78" s="8">
        <f t="shared" si="55"/>
        <v>26.87</v>
      </c>
      <c r="BO78" s="8">
        <f t="shared" si="56"/>
        <v>26.87</v>
      </c>
      <c r="BP78" s="139">
        <f t="shared" si="57"/>
        <v>0</v>
      </c>
      <c r="BQ78" s="139">
        <f t="shared" si="58"/>
        <v>7.9999999999813554E-4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600</v>
      </c>
      <c r="E79" s="16">
        <f>'[3]27'!E81</f>
        <v>0</v>
      </c>
      <c r="F79" s="16">
        <f>'[3]27'!F81</f>
        <v>0</v>
      </c>
      <c r="G79" s="16">
        <f>'[3]27'!G81</f>
        <v>0</v>
      </c>
      <c r="H79" s="17">
        <f t="shared" si="59"/>
        <v>920</v>
      </c>
      <c r="I79" s="15">
        <f>'[3]27'!J81</f>
        <v>270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26.87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26.87</v>
      </c>
      <c r="AE79" s="8">
        <f t="shared" si="43"/>
        <v>26.87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26.87</v>
      </c>
      <c r="AL79" s="8">
        <f t="shared" si="35"/>
        <v>216.26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216.26</v>
      </c>
      <c r="AT79" s="8">
        <v>26.87</v>
      </c>
      <c r="AU79" s="8">
        <v>26.870799999999999</v>
      </c>
      <c r="AW79" s="204">
        <v>26.87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26.87</v>
      </c>
      <c r="BD79" s="204">
        <v>26.87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26.87</v>
      </c>
      <c r="BL79" s="8">
        <f t="shared" si="53"/>
        <v>26.87</v>
      </c>
      <c r="BM79" s="8">
        <f t="shared" si="54"/>
        <v>26.870799999999999</v>
      </c>
      <c r="BN79" s="8">
        <f t="shared" si="55"/>
        <v>26.87</v>
      </c>
      <c r="BO79" s="8">
        <f t="shared" si="56"/>
        <v>26.87</v>
      </c>
      <c r="BP79" s="139">
        <f t="shared" si="57"/>
        <v>0</v>
      </c>
      <c r="BQ79" s="139">
        <f t="shared" si="58"/>
        <v>7.9999999999813554E-4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600</v>
      </c>
      <c r="E80" s="16">
        <f>'[3]27'!E82</f>
        <v>0</v>
      </c>
      <c r="F80" s="16">
        <f>'[3]27'!F82</f>
        <v>0</v>
      </c>
      <c r="G80" s="16">
        <f>'[3]27'!G82</f>
        <v>0</v>
      </c>
      <c r="H80" s="17">
        <f t="shared" si="59"/>
        <v>920</v>
      </c>
      <c r="I80" s="15">
        <f>'[3]27'!J82</f>
        <v>270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26.87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26.87</v>
      </c>
      <c r="AE80" s="8">
        <f t="shared" si="43"/>
        <v>26.87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26.87</v>
      </c>
      <c r="AL80" s="8">
        <f t="shared" si="35"/>
        <v>216.26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216.26</v>
      </c>
      <c r="AT80" s="8">
        <v>26.87</v>
      </c>
      <c r="AU80" s="8">
        <v>26.870799999999999</v>
      </c>
      <c r="AW80" s="204">
        <v>26.87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26.87</v>
      </c>
      <c r="BD80" s="204">
        <v>26.87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26.87</v>
      </c>
      <c r="BL80" s="8">
        <f t="shared" si="53"/>
        <v>26.87</v>
      </c>
      <c r="BM80" s="8">
        <f t="shared" si="54"/>
        <v>26.870799999999999</v>
      </c>
      <c r="BN80" s="8">
        <f t="shared" si="55"/>
        <v>26.87</v>
      </c>
      <c r="BO80" s="8">
        <f t="shared" si="56"/>
        <v>26.87</v>
      </c>
      <c r="BP80" s="139">
        <f t="shared" si="57"/>
        <v>0</v>
      </c>
      <c r="BQ80" s="139">
        <f t="shared" si="58"/>
        <v>7.9999999999813554E-4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600</v>
      </c>
      <c r="E81" s="16">
        <f>'[3]27'!E83</f>
        <v>0</v>
      </c>
      <c r="F81" s="16">
        <f>'[3]27'!F83</f>
        <v>0</v>
      </c>
      <c r="G81" s="16">
        <f>'[3]27'!G83</f>
        <v>0</v>
      </c>
      <c r="H81" s="17">
        <f t="shared" si="59"/>
        <v>920</v>
      </c>
      <c r="I81" s="15">
        <f>'[3]27'!J83</f>
        <v>270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26.87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26.87</v>
      </c>
      <c r="AE81" s="8">
        <f t="shared" si="43"/>
        <v>26.87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26.87</v>
      </c>
      <c r="AL81" s="8">
        <f t="shared" si="35"/>
        <v>216.26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216.26</v>
      </c>
      <c r="AT81" s="8">
        <v>26.87</v>
      </c>
      <c r="AU81" s="8">
        <v>26.870799999999999</v>
      </c>
      <c r="AW81" s="204">
        <v>26.87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26.87</v>
      </c>
      <c r="BD81" s="204">
        <v>26.87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26.87</v>
      </c>
      <c r="BL81" s="8">
        <f t="shared" si="53"/>
        <v>26.87</v>
      </c>
      <c r="BM81" s="8">
        <f t="shared" si="54"/>
        <v>26.870799999999999</v>
      </c>
      <c r="BN81" s="8">
        <f t="shared" si="55"/>
        <v>26.87</v>
      </c>
      <c r="BO81" s="8">
        <f t="shared" si="56"/>
        <v>26.87</v>
      </c>
      <c r="BP81" s="139">
        <f t="shared" si="57"/>
        <v>0</v>
      </c>
      <c r="BQ81" s="139">
        <f t="shared" si="58"/>
        <v>7.9999999999813554E-4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600</v>
      </c>
      <c r="E82" s="16">
        <f>'[3]27'!E84</f>
        <v>0</v>
      </c>
      <c r="F82" s="16">
        <f>'[3]27'!F84</f>
        <v>0</v>
      </c>
      <c r="G82" s="16">
        <f>'[3]27'!G84</f>
        <v>0</v>
      </c>
      <c r="H82" s="17">
        <f t="shared" si="59"/>
        <v>920</v>
      </c>
      <c r="I82" s="15">
        <f>'[3]27'!J84</f>
        <v>270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26.87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26.87</v>
      </c>
      <c r="AE82" s="8">
        <f t="shared" si="43"/>
        <v>26.87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26.87</v>
      </c>
      <c r="AL82" s="8">
        <f t="shared" si="35"/>
        <v>216.26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216.26</v>
      </c>
      <c r="AT82" s="8">
        <v>26.87</v>
      </c>
      <c r="AU82" s="8">
        <v>26.870799999999999</v>
      </c>
      <c r="AW82" s="204">
        <v>26.87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26.87</v>
      </c>
      <c r="BD82" s="204">
        <v>26.87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26.87</v>
      </c>
      <c r="BL82" s="8">
        <f t="shared" si="53"/>
        <v>26.87</v>
      </c>
      <c r="BM82" s="8">
        <f t="shared" si="54"/>
        <v>26.870799999999999</v>
      </c>
      <c r="BN82" s="8">
        <f t="shared" si="55"/>
        <v>26.87</v>
      </c>
      <c r="BO82" s="8">
        <f t="shared" si="56"/>
        <v>26.87</v>
      </c>
      <c r="BP82" s="139">
        <f t="shared" si="57"/>
        <v>0</v>
      </c>
      <c r="BQ82" s="139">
        <f t="shared" si="58"/>
        <v>7.9999999999813554E-4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600</v>
      </c>
      <c r="E83" s="16">
        <f>'[3]27'!E85</f>
        <v>0</v>
      </c>
      <c r="F83" s="16">
        <f>'[3]27'!F85</f>
        <v>0</v>
      </c>
      <c r="G83" s="16">
        <f>'[3]27'!G85</f>
        <v>0</v>
      </c>
      <c r="H83" s="17">
        <f t="shared" si="59"/>
        <v>920</v>
      </c>
      <c r="I83" s="15">
        <f>'[3]27'!J85</f>
        <v>270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26.87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26.87</v>
      </c>
      <c r="AE83" s="8">
        <f t="shared" si="43"/>
        <v>26.87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26.87</v>
      </c>
      <c r="AL83" s="8">
        <f t="shared" si="35"/>
        <v>216.26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216.26</v>
      </c>
      <c r="AT83" s="8">
        <v>26.87</v>
      </c>
      <c r="AU83" s="8">
        <v>26.870799999999999</v>
      </c>
      <c r="AW83" s="204">
        <v>26.87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26.87</v>
      </c>
      <c r="BD83" s="204">
        <v>26.87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26.87</v>
      </c>
      <c r="BL83" s="8">
        <f t="shared" si="53"/>
        <v>26.87</v>
      </c>
      <c r="BM83" s="8">
        <f t="shared" si="54"/>
        <v>26.870799999999999</v>
      </c>
      <c r="BN83" s="8">
        <f t="shared" si="55"/>
        <v>26.87</v>
      </c>
      <c r="BO83" s="8">
        <f t="shared" si="56"/>
        <v>26.87</v>
      </c>
      <c r="BP83" s="139">
        <f t="shared" si="57"/>
        <v>0</v>
      </c>
      <c r="BQ83" s="139">
        <f t="shared" si="58"/>
        <v>7.9999999999813554E-4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600</v>
      </c>
      <c r="E84" s="16">
        <f>'[3]27'!E86</f>
        <v>0</v>
      </c>
      <c r="F84" s="16">
        <f>'[3]27'!F86</f>
        <v>0</v>
      </c>
      <c r="G84" s="16">
        <f>'[3]27'!G86</f>
        <v>0</v>
      </c>
      <c r="H84" s="17">
        <f t="shared" si="59"/>
        <v>920</v>
      </c>
      <c r="I84" s="15">
        <f>'[3]27'!J86</f>
        <v>270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26.87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26.87</v>
      </c>
      <c r="AE84" s="8">
        <f t="shared" si="43"/>
        <v>26.87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26.87</v>
      </c>
      <c r="AL84" s="8">
        <f t="shared" si="35"/>
        <v>216.26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216.26</v>
      </c>
      <c r="AT84" s="8">
        <v>26.87</v>
      </c>
      <c r="AU84" s="8">
        <v>26.870799999999999</v>
      </c>
      <c r="AW84" s="204">
        <v>26.87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26.87</v>
      </c>
      <c r="BD84" s="204">
        <v>26.87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26.87</v>
      </c>
      <c r="BL84" s="8">
        <f t="shared" si="53"/>
        <v>26.87</v>
      </c>
      <c r="BM84" s="8">
        <f t="shared" si="54"/>
        <v>26.870799999999999</v>
      </c>
      <c r="BN84" s="8">
        <f t="shared" si="55"/>
        <v>26.87</v>
      </c>
      <c r="BO84" s="8">
        <f t="shared" si="56"/>
        <v>26.87</v>
      </c>
      <c r="BP84" s="139">
        <f t="shared" si="57"/>
        <v>0</v>
      </c>
      <c r="BQ84" s="139">
        <f t="shared" si="58"/>
        <v>7.9999999999813554E-4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600</v>
      </c>
      <c r="E85" s="16">
        <f>'[3]27'!E87</f>
        <v>0</v>
      </c>
      <c r="F85" s="16">
        <f>'[3]27'!F87</f>
        <v>0</v>
      </c>
      <c r="G85" s="16">
        <f>'[3]27'!G87</f>
        <v>0</v>
      </c>
      <c r="H85" s="17">
        <f t="shared" si="59"/>
        <v>920</v>
      </c>
      <c r="I85" s="15">
        <f>'[3]27'!J87</f>
        <v>270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26.87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26.87</v>
      </c>
      <c r="AE85" s="8">
        <f t="shared" si="43"/>
        <v>26.87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26.87</v>
      </c>
      <c r="AL85" s="8">
        <f t="shared" si="35"/>
        <v>216.26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216.26</v>
      </c>
      <c r="AT85" s="8">
        <v>26.87</v>
      </c>
      <c r="AU85" s="8">
        <v>26.870799999999999</v>
      </c>
      <c r="AW85" s="204">
        <v>26.87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26.87</v>
      </c>
      <c r="BD85" s="204">
        <v>26.87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26.87</v>
      </c>
      <c r="BL85" s="8">
        <f t="shared" si="53"/>
        <v>26.87</v>
      </c>
      <c r="BM85" s="8">
        <f t="shared" si="54"/>
        <v>26.870799999999999</v>
      </c>
      <c r="BN85" s="8">
        <f t="shared" si="55"/>
        <v>26.87</v>
      </c>
      <c r="BO85" s="8">
        <f t="shared" si="56"/>
        <v>26.87</v>
      </c>
      <c r="BP85" s="139">
        <f t="shared" si="57"/>
        <v>0</v>
      </c>
      <c r="BQ85" s="139">
        <f t="shared" si="58"/>
        <v>7.9999999999813554E-4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600</v>
      </c>
      <c r="E86" s="16">
        <f>'[3]27'!E88</f>
        <v>0</v>
      </c>
      <c r="F86" s="16">
        <f>'[3]27'!F88</f>
        <v>0</v>
      </c>
      <c r="G86" s="16">
        <f>'[3]27'!G88</f>
        <v>0</v>
      </c>
      <c r="H86" s="17">
        <f t="shared" si="59"/>
        <v>920</v>
      </c>
      <c r="I86" s="15">
        <f>'[3]27'!J88</f>
        <v>270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26.87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26.87</v>
      </c>
      <c r="AE86" s="8">
        <f t="shared" si="43"/>
        <v>26.87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26.87</v>
      </c>
      <c r="AL86" s="8">
        <f t="shared" si="35"/>
        <v>216.26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216.26</v>
      </c>
      <c r="AT86" s="8">
        <v>26.87</v>
      </c>
      <c r="AU86" s="8">
        <v>26.870799999999999</v>
      </c>
      <c r="AW86" s="204">
        <v>26.87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26.87</v>
      </c>
      <c r="BD86" s="204">
        <v>26.87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26.87</v>
      </c>
      <c r="BL86" s="8">
        <f t="shared" si="53"/>
        <v>26.87</v>
      </c>
      <c r="BM86" s="8">
        <f t="shared" si="54"/>
        <v>26.870799999999999</v>
      </c>
      <c r="BN86" s="8">
        <f t="shared" si="55"/>
        <v>26.87</v>
      </c>
      <c r="BO86" s="8">
        <f t="shared" si="56"/>
        <v>26.87</v>
      </c>
      <c r="BP86" s="139">
        <f t="shared" si="57"/>
        <v>0</v>
      </c>
      <c r="BQ86" s="139">
        <f t="shared" si="58"/>
        <v>7.9999999999813554E-4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600</v>
      </c>
      <c r="E87" s="16">
        <f>'[3]27'!E89</f>
        <v>0</v>
      </c>
      <c r="F87" s="16">
        <f>'[3]27'!F89</f>
        <v>0</v>
      </c>
      <c r="G87" s="16">
        <f>'[3]27'!G89</f>
        <v>0</v>
      </c>
      <c r="H87" s="17">
        <f t="shared" si="59"/>
        <v>920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26.87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26.87</v>
      </c>
      <c r="AE87" s="8">
        <f t="shared" si="43"/>
        <v>26.87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26.87</v>
      </c>
      <c r="AL87" s="8">
        <f t="shared" si="35"/>
        <v>216.26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216.26</v>
      </c>
      <c r="AT87" s="8">
        <v>26.87</v>
      </c>
      <c r="AU87" s="8">
        <v>26.870799999999999</v>
      </c>
      <c r="AW87" s="204">
        <v>26.87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26.87</v>
      </c>
      <c r="BD87" s="204">
        <v>26.87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26.87</v>
      </c>
      <c r="BL87" s="8">
        <f t="shared" si="53"/>
        <v>26.87</v>
      </c>
      <c r="BM87" s="8">
        <f t="shared" si="54"/>
        <v>26.870799999999999</v>
      </c>
      <c r="BN87" s="8">
        <f t="shared" si="55"/>
        <v>26.87</v>
      </c>
      <c r="BO87" s="8">
        <f t="shared" si="56"/>
        <v>26.87</v>
      </c>
      <c r="BP87" s="139">
        <f t="shared" si="57"/>
        <v>0</v>
      </c>
      <c r="BQ87" s="139">
        <f t="shared" si="58"/>
        <v>7.9999999999813554E-4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600</v>
      </c>
      <c r="E88" s="16">
        <f>'[3]27'!E90</f>
        <v>0</v>
      </c>
      <c r="F88" s="16">
        <f>'[3]27'!F90</f>
        <v>0</v>
      </c>
      <c r="G88" s="16">
        <f>'[3]27'!G90</f>
        <v>0</v>
      </c>
      <c r="H88" s="17">
        <f t="shared" si="59"/>
        <v>920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26.87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26.87</v>
      </c>
      <c r="AE88" s="8">
        <f t="shared" si="43"/>
        <v>26.87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26.87</v>
      </c>
      <c r="AL88" s="8">
        <f t="shared" si="35"/>
        <v>216.26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216.26</v>
      </c>
      <c r="AT88" s="8">
        <v>26.87</v>
      </c>
      <c r="AU88" s="8">
        <v>26.870799999999999</v>
      </c>
      <c r="AW88" s="204">
        <v>26.87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26.87</v>
      </c>
      <c r="BD88" s="204">
        <v>26.87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26.87</v>
      </c>
      <c r="BL88" s="8">
        <f t="shared" si="53"/>
        <v>26.87</v>
      </c>
      <c r="BM88" s="8">
        <f t="shared" si="54"/>
        <v>26.870799999999999</v>
      </c>
      <c r="BN88" s="8">
        <f t="shared" si="55"/>
        <v>26.87</v>
      </c>
      <c r="BO88" s="8">
        <f t="shared" si="56"/>
        <v>26.87</v>
      </c>
      <c r="BP88" s="139">
        <f t="shared" si="57"/>
        <v>0</v>
      </c>
      <c r="BQ88" s="139">
        <f t="shared" si="58"/>
        <v>7.9999999999813554E-4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600</v>
      </c>
      <c r="E89" s="16">
        <f>'[3]27'!E91</f>
        <v>0</v>
      </c>
      <c r="F89" s="16">
        <f>'[3]27'!F91</f>
        <v>0</v>
      </c>
      <c r="G89" s="16">
        <f>'[3]27'!G91</f>
        <v>0</v>
      </c>
      <c r="H89" s="17">
        <f t="shared" si="59"/>
        <v>920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26.87</v>
      </c>
      <c r="AE89" s="8">
        <f t="shared" si="43"/>
        <v>26.87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26.87</v>
      </c>
      <c r="AL89" s="8">
        <f t="shared" si="35"/>
        <v>216.26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216.26</v>
      </c>
      <c r="AT89" s="8">
        <v>26.87</v>
      </c>
      <c r="AU89" s="8">
        <v>26.870799999999999</v>
      </c>
      <c r="AW89" s="204">
        <v>26.87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26.87</v>
      </c>
      <c r="BD89" s="204">
        <v>26.87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26.87</v>
      </c>
      <c r="BL89" s="8">
        <f t="shared" si="53"/>
        <v>26.87</v>
      </c>
      <c r="BM89" s="8">
        <f t="shared" si="54"/>
        <v>26.870799999999999</v>
      </c>
      <c r="BN89" s="8">
        <f t="shared" si="55"/>
        <v>26.87</v>
      </c>
      <c r="BO89" s="8">
        <f t="shared" si="56"/>
        <v>26.87</v>
      </c>
      <c r="BP89" s="139">
        <f t="shared" si="57"/>
        <v>0</v>
      </c>
      <c r="BQ89" s="139">
        <f t="shared" si="58"/>
        <v>7.9999999999813554E-4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600</v>
      </c>
      <c r="E90" s="16">
        <f>'[3]27'!E92</f>
        <v>0</v>
      </c>
      <c r="F90" s="16">
        <f>'[3]27'!F92</f>
        <v>0</v>
      </c>
      <c r="G90" s="16">
        <f>'[3]27'!G92</f>
        <v>0</v>
      </c>
      <c r="H90" s="17">
        <f t="shared" si="59"/>
        <v>920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26.87</v>
      </c>
      <c r="AE90" s="8">
        <f t="shared" si="43"/>
        <v>26.87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26.87</v>
      </c>
      <c r="AL90" s="8">
        <f t="shared" si="35"/>
        <v>216.26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216.26</v>
      </c>
      <c r="AT90" s="8">
        <v>26.87</v>
      </c>
      <c r="AU90" s="8">
        <v>26.870799999999999</v>
      </c>
      <c r="AW90" s="204">
        <v>26.87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26.87</v>
      </c>
      <c r="BD90" s="204">
        <v>26.87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26.87</v>
      </c>
      <c r="BL90" s="8">
        <f t="shared" si="53"/>
        <v>26.87</v>
      </c>
      <c r="BM90" s="8">
        <f t="shared" si="54"/>
        <v>26.870799999999999</v>
      </c>
      <c r="BN90" s="8">
        <f t="shared" si="55"/>
        <v>26.87</v>
      </c>
      <c r="BO90" s="8">
        <f t="shared" si="56"/>
        <v>26.87</v>
      </c>
      <c r="BP90" s="139">
        <f t="shared" si="57"/>
        <v>0</v>
      </c>
      <c r="BQ90" s="139">
        <f t="shared" si="58"/>
        <v>7.9999999999813554E-4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600</v>
      </c>
      <c r="E91" s="16">
        <f>'[3]27'!E93</f>
        <v>0</v>
      </c>
      <c r="F91" s="16">
        <f>'[3]27'!F93</f>
        <v>0</v>
      </c>
      <c r="G91" s="16">
        <f>'[3]27'!G93</f>
        <v>0</v>
      </c>
      <c r="H91" s="17">
        <f t="shared" si="59"/>
        <v>920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26.87</v>
      </c>
      <c r="AE91" s="8">
        <f t="shared" si="43"/>
        <v>26.87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26.87</v>
      </c>
      <c r="AL91" s="8">
        <f t="shared" si="35"/>
        <v>216.26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216.26</v>
      </c>
      <c r="AT91" s="8">
        <v>26.87</v>
      </c>
      <c r="AU91" s="8">
        <v>26.870799999999999</v>
      </c>
      <c r="AW91" s="204">
        <v>26.87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26.87</v>
      </c>
      <c r="BD91" s="204">
        <v>26.87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26.87</v>
      </c>
      <c r="BL91" s="8">
        <f t="shared" si="53"/>
        <v>26.87</v>
      </c>
      <c r="BM91" s="8">
        <f t="shared" si="54"/>
        <v>26.870799999999999</v>
      </c>
      <c r="BN91" s="8">
        <f t="shared" si="55"/>
        <v>26.87</v>
      </c>
      <c r="BO91" s="8">
        <f t="shared" si="56"/>
        <v>26.87</v>
      </c>
      <c r="BP91" s="139">
        <f t="shared" si="57"/>
        <v>0</v>
      </c>
      <c r="BQ91" s="139">
        <f t="shared" si="58"/>
        <v>7.9999999999813554E-4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600</v>
      </c>
      <c r="E92" s="16">
        <f>'[3]27'!E94</f>
        <v>0</v>
      </c>
      <c r="F92" s="16">
        <f>'[3]27'!F94</f>
        <v>0</v>
      </c>
      <c r="G92" s="16">
        <f>'[3]27'!G94</f>
        <v>0</v>
      </c>
      <c r="H92" s="17">
        <f t="shared" si="59"/>
        <v>920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26.87</v>
      </c>
      <c r="AE92" s="8">
        <f t="shared" si="43"/>
        <v>26.87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26.87</v>
      </c>
      <c r="AL92" s="8">
        <f t="shared" si="35"/>
        <v>216.26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216.26</v>
      </c>
      <c r="AT92" s="8">
        <v>26.87</v>
      </c>
      <c r="AU92" s="8">
        <v>26.870799999999999</v>
      </c>
      <c r="AW92" s="204">
        <v>26.87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26.87</v>
      </c>
      <c r="BD92" s="204">
        <v>26.87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26.87</v>
      </c>
      <c r="BL92" s="8">
        <f t="shared" si="53"/>
        <v>26.87</v>
      </c>
      <c r="BM92" s="8">
        <f t="shared" si="54"/>
        <v>26.870799999999999</v>
      </c>
      <c r="BN92" s="8">
        <f t="shared" si="55"/>
        <v>26.87</v>
      </c>
      <c r="BO92" s="8">
        <f t="shared" si="56"/>
        <v>26.87</v>
      </c>
      <c r="BP92" s="139">
        <f t="shared" si="57"/>
        <v>0</v>
      </c>
      <c r="BQ92" s="139">
        <f t="shared" si="58"/>
        <v>7.9999999999813554E-4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600</v>
      </c>
      <c r="E93" s="16">
        <f>'[3]27'!E95</f>
        <v>0</v>
      </c>
      <c r="F93" s="16">
        <f>'[3]27'!F95</f>
        <v>0</v>
      </c>
      <c r="G93" s="16">
        <f>'[3]27'!G95</f>
        <v>0</v>
      </c>
      <c r="H93" s="17">
        <f t="shared" si="59"/>
        <v>920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26.87</v>
      </c>
      <c r="AE93" s="8">
        <f t="shared" si="43"/>
        <v>26.87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26.87</v>
      </c>
      <c r="AL93" s="8">
        <f t="shared" si="35"/>
        <v>216.26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216.26</v>
      </c>
      <c r="AT93" s="8">
        <v>26.87</v>
      </c>
      <c r="AU93" s="8">
        <v>26.870799999999999</v>
      </c>
      <c r="AW93" s="204">
        <v>26.87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26.87</v>
      </c>
      <c r="BD93" s="204">
        <v>26.87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26.87</v>
      </c>
      <c r="BL93" s="8">
        <f t="shared" si="53"/>
        <v>26.87</v>
      </c>
      <c r="BM93" s="8">
        <f t="shared" si="54"/>
        <v>26.870799999999999</v>
      </c>
      <c r="BN93" s="8">
        <f t="shared" si="55"/>
        <v>26.87</v>
      </c>
      <c r="BO93" s="8">
        <f t="shared" si="56"/>
        <v>26.87</v>
      </c>
      <c r="BP93" s="139">
        <f t="shared" si="57"/>
        <v>0</v>
      </c>
      <c r="BQ93" s="139">
        <f t="shared" si="58"/>
        <v>7.9999999999813554E-4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600</v>
      </c>
      <c r="E94" s="16">
        <f>'[3]27'!E96</f>
        <v>0</v>
      </c>
      <c r="F94" s="16">
        <f>'[3]27'!F96</f>
        <v>0</v>
      </c>
      <c r="G94" s="16">
        <f>'[3]27'!G96</f>
        <v>0</v>
      </c>
      <c r="H94" s="17">
        <f t="shared" si="59"/>
        <v>920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26.87</v>
      </c>
      <c r="AE94" s="8">
        <f t="shared" si="43"/>
        <v>26.87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26.87</v>
      </c>
      <c r="AL94" s="8">
        <f t="shared" si="35"/>
        <v>216.26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216.26</v>
      </c>
      <c r="AT94" s="8">
        <v>26.87</v>
      </c>
      <c r="AU94" s="8">
        <v>26.870799999999999</v>
      </c>
      <c r="AW94" s="204">
        <v>26.87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26.87</v>
      </c>
      <c r="BD94" s="204">
        <v>26.87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26.87</v>
      </c>
      <c r="BL94" s="8">
        <f t="shared" si="53"/>
        <v>26.87</v>
      </c>
      <c r="BM94" s="8">
        <f t="shared" si="54"/>
        <v>26.870799999999999</v>
      </c>
      <c r="BN94" s="8">
        <f t="shared" si="55"/>
        <v>26.87</v>
      </c>
      <c r="BO94" s="8">
        <f t="shared" si="56"/>
        <v>26.87</v>
      </c>
      <c r="BP94" s="139">
        <f t="shared" si="57"/>
        <v>0</v>
      </c>
      <c r="BQ94" s="139">
        <f t="shared" si="58"/>
        <v>7.9999999999813554E-4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600</v>
      </c>
      <c r="E95" s="16">
        <f>'[3]27'!E97</f>
        <v>0</v>
      </c>
      <c r="F95" s="16">
        <f>'[3]27'!F97</f>
        <v>0</v>
      </c>
      <c r="G95" s="16">
        <f>'[3]27'!G97</f>
        <v>0</v>
      </c>
      <c r="H95" s="17">
        <f t="shared" si="59"/>
        <v>920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26.87</v>
      </c>
      <c r="AE95" s="8">
        <f t="shared" si="43"/>
        <v>26.87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26.87</v>
      </c>
      <c r="AL95" s="8">
        <f t="shared" si="35"/>
        <v>216.26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216.26</v>
      </c>
      <c r="AT95" s="8">
        <v>26.87</v>
      </c>
      <c r="AU95" s="8">
        <v>26.870799999999999</v>
      </c>
      <c r="AW95" s="204">
        <v>26.87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26.87</v>
      </c>
      <c r="BD95" s="204">
        <v>26.87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26.87</v>
      </c>
      <c r="BL95" s="8">
        <f t="shared" si="53"/>
        <v>26.87</v>
      </c>
      <c r="BM95" s="8">
        <f t="shared" si="54"/>
        <v>26.870799999999999</v>
      </c>
      <c r="BN95" s="8">
        <f t="shared" si="55"/>
        <v>26.87</v>
      </c>
      <c r="BO95" s="8">
        <f t="shared" si="56"/>
        <v>26.87</v>
      </c>
      <c r="BP95" s="139">
        <f t="shared" si="57"/>
        <v>0</v>
      </c>
      <c r="BQ95" s="139">
        <f t="shared" si="58"/>
        <v>7.9999999999813554E-4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600</v>
      </c>
      <c r="E96" s="16">
        <f>'[3]27'!E98</f>
        <v>0</v>
      </c>
      <c r="F96" s="16">
        <f>'[3]27'!F98</f>
        <v>0</v>
      </c>
      <c r="G96" s="16">
        <f>'[3]27'!G98</f>
        <v>0</v>
      </c>
      <c r="H96" s="17">
        <f t="shared" si="59"/>
        <v>920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26.87</v>
      </c>
      <c r="AE96" s="8">
        <f t="shared" si="43"/>
        <v>26.87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26.87</v>
      </c>
      <c r="AL96" s="8">
        <f t="shared" si="35"/>
        <v>216.26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216.26</v>
      </c>
      <c r="AT96" s="8">
        <v>26.87</v>
      </c>
      <c r="AU96" s="8">
        <v>26.870799999999999</v>
      </c>
      <c r="AW96" s="204">
        <v>26.87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26.87</v>
      </c>
      <c r="BD96" s="204">
        <v>26.87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26.87</v>
      </c>
      <c r="BL96" s="8">
        <f t="shared" si="53"/>
        <v>26.87</v>
      </c>
      <c r="BM96" s="8">
        <f t="shared" si="54"/>
        <v>26.870799999999999</v>
      </c>
      <c r="BN96" s="8">
        <f t="shared" si="55"/>
        <v>26.87</v>
      </c>
      <c r="BO96" s="8">
        <f t="shared" si="56"/>
        <v>26.87</v>
      </c>
      <c r="BP96" s="139">
        <f t="shared" si="57"/>
        <v>0</v>
      </c>
      <c r="BQ96" s="139">
        <f t="shared" si="58"/>
        <v>7.9999999999813554E-4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600</v>
      </c>
      <c r="E97" s="16">
        <f>'[3]27'!E99</f>
        <v>0</v>
      </c>
      <c r="F97" s="16">
        <f>'[3]27'!F99</f>
        <v>0</v>
      </c>
      <c r="G97" s="16">
        <f>'[3]27'!G99</f>
        <v>0</v>
      </c>
      <c r="H97" s="17">
        <f t="shared" si="59"/>
        <v>920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26.87</v>
      </c>
      <c r="AE97" s="8">
        <f t="shared" si="43"/>
        <v>26.87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26.87</v>
      </c>
      <c r="AL97" s="8">
        <f t="shared" si="35"/>
        <v>216.26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216.26</v>
      </c>
      <c r="AT97" s="8">
        <v>26.87</v>
      </c>
      <c r="AU97" s="8">
        <v>26.870799999999999</v>
      </c>
      <c r="AW97" s="204">
        <v>26.87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26.87</v>
      </c>
      <c r="BD97" s="204">
        <v>26.87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26.87</v>
      </c>
      <c r="BL97" s="8">
        <f t="shared" si="53"/>
        <v>26.87</v>
      </c>
      <c r="BM97" s="8">
        <f t="shared" si="54"/>
        <v>26.870799999999999</v>
      </c>
      <c r="BN97" s="8">
        <f t="shared" si="55"/>
        <v>26.87</v>
      </c>
      <c r="BO97" s="8">
        <f t="shared" si="56"/>
        <v>26.87</v>
      </c>
      <c r="BP97" s="139">
        <f t="shared" si="57"/>
        <v>0</v>
      </c>
      <c r="BQ97" s="139">
        <f t="shared" si="58"/>
        <v>7.9999999999813554E-4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600</v>
      </c>
      <c r="E98" s="16">
        <f>'[3]27'!E100</f>
        <v>0</v>
      </c>
      <c r="F98" s="16">
        <f>'[3]27'!F100</f>
        <v>0</v>
      </c>
      <c r="G98" s="16">
        <f>'[3]27'!G100</f>
        <v>0</v>
      </c>
      <c r="H98" s="17">
        <f t="shared" si="59"/>
        <v>920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26.87</v>
      </c>
      <c r="AE98" s="8">
        <f t="shared" si="43"/>
        <v>26.87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26.87</v>
      </c>
      <c r="AL98" s="8">
        <f t="shared" si="35"/>
        <v>216.26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216.26</v>
      </c>
      <c r="AT98" s="8">
        <v>26.87</v>
      </c>
      <c r="AU98" s="8">
        <v>26.870799999999999</v>
      </c>
      <c r="AW98" s="204">
        <v>26.87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26.87</v>
      </c>
      <c r="BD98" s="204">
        <v>26.87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26.87</v>
      </c>
      <c r="BL98" s="8">
        <f t="shared" si="53"/>
        <v>26.87</v>
      </c>
      <c r="BM98" s="8">
        <f t="shared" si="54"/>
        <v>26.870799999999999</v>
      </c>
      <c r="BN98" s="8">
        <f t="shared" si="55"/>
        <v>26.87</v>
      </c>
      <c r="BO98" s="8">
        <f t="shared" si="56"/>
        <v>26.87</v>
      </c>
      <c r="BP98" s="139">
        <f t="shared" si="57"/>
        <v>0</v>
      </c>
      <c r="BQ98" s="139">
        <f t="shared" si="58"/>
        <v>7.9999999999813554E-4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14.49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22.17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0.64487999999999857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0.64487999999999857</v>
      </c>
      <c r="AE99" s="15">
        <f t="shared" si="62"/>
        <v>0.64487999999999857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0.64487999999999857</v>
      </c>
      <c r="AL99" s="15">
        <f t="shared" si="62"/>
        <v>5.1902399999999949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5.1902399999999949</v>
      </c>
      <c r="AS99" s="15">
        <f t="shared" si="62"/>
        <v>0</v>
      </c>
      <c r="AT99" s="15">
        <f t="shared" si="62"/>
        <v>0.64487999999999857</v>
      </c>
      <c r="AU99" s="15">
        <f t="shared" si="62"/>
        <v>0.64489920000000001</v>
      </c>
      <c r="AV99" s="15">
        <f t="shared" si="62"/>
        <v>0</v>
      </c>
      <c r="AW99" s="15">
        <f t="shared" si="62"/>
        <v>0.64487999999999857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0.64487999999999857</v>
      </c>
      <c r="BD99" s="15">
        <f t="shared" si="62"/>
        <v>0.64487999999999857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0.64487999999999857</v>
      </c>
      <c r="BK99" s="15"/>
      <c r="BL99" s="15">
        <f t="shared" si="63"/>
        <v>0.64487999999999857</v>
      </c>
      <c r="BM99" s="15">
        <f t="shared" si="63"/>
        <v>0.64489920000000001</v>
      </c>
      <c r="BN99" s="15">
        <f t="shared" si="63"/>
        <v>0.64487999999999857</v>
      </c>
      <c r="BO99" s="15">
        <f t="shared" si="63"/>
        <v>0.64487999999999857</v>
      </c>
      <c r="BP99" s="15">
        <f t="shared" si="63"/>
        <v>0</v>
      </c>
      <c r="BQ99" s="15">
        <f t="shared" si="63"/>
        <v>1.9199999999955252E-5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45531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45531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69" activePane="bottomRight" state="frozen"/>
      <selection activeCell="B3" sqref="B3"/>
      <selection pane="topRight" activeCell="B3" sqref="B3"/>
      <selection pane="bottomLeft" activeCell="B3" sqref="B3"/>
      <selection pane="bottomRight" activeCell="P82" sqref="P79:T8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290</v>
      </c>
      <c r="G7">
        <f t="shared" si="5"/>
        <v>155</v>
      </c>
      <c r="H7" s="113"/>
      <c r="I7">
        <f>BRPL_EOD!AE7+BRPL_EOD!AF7</f>
        <v>43.97</v>
      </c>
      <c r="J7">
        <f>BYPL_EOD!AE7+BYPL_EOD!AF7</f>
        <v>24.98</v>
      </c>
      <c r="K7">
        <f>MES_EOD!AE7+MES_EOD!AF7</f>
        <v>9.42</v>
      </c>
      <c r="L7">
        <f>NDMC_EOD!AE7+NDMC_EOD!AF7</f>
        <v>46.67</v>
      </c>
      <c r="M7">
        <f>TPDDL_EOD!AE7+TPDDL_EOD!AF7</f>
        <v>29.96</v>
      </c>
      <c r="N7">
        <f t="shared" si="0"/>
        <v>155</v>
      </c>
      <c r="O7" s="113">
        <f t="shared" si="1"/>
        <v>0</v>
      </c>
      <c r="P7">
        <v>43.97</v>
      </c>
      <c r="Q7">
        <v>24.98</v>
      </c>
      <c r="R7">
        <v>9.42</v>
      </c>
      <c r="S7">
        <v>46.67</v>
      </c>
      <c r="T7">
        <v>29.96</v>
      </c>
      <c r="U7" s="115">
        <f t="shared" si="2"/>
        <v>155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290</v>
      </c>
      <c r="G8">
        <f t="shared" si="5"/>
        <v>155</v>
      </c>
      <c r="H8" s="113"/>
      <c r="I8">
        <f>BRPL_EOD!AE8+BRPL_EOD!AF8</f>
        <v>43.97</v>
      </c>
      <c r="J8">
        <f>BYPL_EOD!AE8+BYPL_EOD!AF8</f>
        <v>24.98</v>
      </c>
      <c r="K8">
        <f>MES_EOD!AE8+MES_EOD!AF8</f>
        <v>9.42</v>
      </c>
      <c r="L8">
        <f>NDMC_EOD!AE8+NDMC_EOD!AF8</f>
        <v>46.67</v>
      </c>
      <c r="M8">
        <f>TPDDL_EOD!AE8+TPDDL_EOD!AF8</f>
        <v>29.96</v>
      </c>
      <c r="N8">
        <f t="shared" si="0"/>
        <v>155</v>
      </c>
      <c r="O8" s="113">
        <f t="shared" si="1"/>
        <v>0</v>
      </c>
      <c r="P8">
        <v>43.97</v>
      </c>
      <c r="Q8">
        <v>24.98</v>
      </c>
      <c r="R8">
        <v>9.42</v>
      </c>
      <c r="S8">
        <v>46.67</v>
      </c>
      <c r="T8">
        <v>29.96</v>
      </c>
      <c r="U8" s="115">
        <f t="shared" si="2"/>
        <v>155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290</v>
      </c>
      <c r="G9">
        <f t="shared" si="5"/>
        <v>155</v>
      </c>
      <c r="H9" s="113"/>
      <c r="I9">
        <f>BRPL_EOD!AE9+BRPL_EOD!AF9</f>
        <v>43.97</v>
      </c>
      <c r="J9">
        <f>BYPL_EOD!AE9+BYPL_EOD!AF9</f>
        <v>24.98</v>
      </c>
      <c r="K9">
        <f>MES_EOD!AE9+MES_EOD!AF9</f>
        <v>9.42</v>
      </c>
      <c r="L9">
        <f>NDMC_EOD!AE9+NDMC_EOD!AF9</f>
        <v>46.67</v>
      </c>
      <c r="M9">
        <f>TPDDL_EOD!AE9+TPDDL_EOD!AF9</f>
        <v>29.96</v>
      </c>
      <c r="N9">
        <f t="shared" si="0"/>
        <v>155</v>
      </c>
      <c r="O9" s="113">
        <f t="shared" si="1"/>
        <v>0</v>
      </c>
      <c r="P9">
        <v>43.97</v>
      </c>
      <c r="Q9">
        <v>24.98</v>
      </c>
      <c r="R9">
        <v>9.42</v>
      </c>
      <c r="S9">
        <v>46.67</v>
      </c>
      <c r="T9">
        <v>29.96</v>
      </c>
      <c r="U9" s="115">
        <f t="shared" si="2"/>
        <v>155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290</v>
      </c>
      <c r="G10">
        <f t="shared" si="5"/>
        <v>155</v>
      </c>
      <c r="H10" s="113"/>
      <c r="I10">
        <f>BRPL_EOD!AE10+BRPL_EOD!AF10</f>
        <v>43.97</v>
      </c>
      <c r="J10">
        <f>BYPL_EOD!AE10+BYPL_EOD!AF10</f>
        <v>24.98</v>
      </c>
      <c r="K10">
        <f>MES_EOD!AE10+MES_EOD!AF10</f>
        <v>9.42</v>
      </c>
      <c r="L10">
        <f>NDMC_EOD!AE10+NDMC_EOD!AF10</f>
        <v>46.67</v>
      </c>
      <c r="M10">
        <f>TPDDL_EOD!AE10+TPDDL_EOD!AF10</f>
        <v>29.96</v>
      </c>
      <c r="N10">
        <f t="shared" si="0"/>
        <v>155</v>
      </c>
      <c r="O10" s="113">
        <f t="shared" si="1"/>
        <v>0</v>
      </c>
      <c r="P10">
        <v>43.97</v>
      </c>
      <c r="Q10">
        <v>24.98</v>
      </c>
      <c r="R10">
        <v>9.42</v>
      </c>
      <c r="S10">
        <v>46.67</v>
      </c>
      <c r="T10">
        <v>29.96</v>
      </c>
      <c r="U10" s="115">
        <f t="shared" si="2"/>
        <v>155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290</v>
      </c>
      <c r="G11">
        <f t="shared" si="5"/>
        <v>155</v>
      </c>
      <c r="H11" s="113"/>
      <c r="I11">
        <f>BRPL_EOD!AE11+BRPL_EOD!AF11</f>
        <v>43.97</v>
      </c>
      <c r="J11">
        <f>BYPL_EOD!AE11+BYPL_EOD!AF11</f>
        <v>24.98</v>
      </c>
      <c r="K11">
        <f>MES_EOD!AE11+MES_EOD!AF11</f>
        <v>9.42</v>
      </c>
      <c r="L11">
        <f>NDMC_EOD!AE11+NDMC_EOD!AF11</f>
        <v>46.67</v>
      </c>
      <c r="M11">
        <f>TPDDL_EOD!AE11+TPDDL_EOD!AF11</f>
        <v>29.96</v>
      </c>
      <c r="N11">
        <f t="shared" si="0"/>
        <v>155</v>
      </c>
      <c r="O11" s="113">
        <f t="shared" si="1"/>
        <v>0</v>
      </c>
      <c r="P11">
        <v>43.97</v>
      </c>
      <c r="Q11">
        <v>24.98</v>
      </c>
      <c r="R11">
        <v>9.42</v>
      </c>
      <c r="S11">
        <v>46.67</v>
      </c>
      <c r="T11">
        <v>29.96</v>
      </c>
      <c r="U11" s="115">
        <f t="shared" si="2"/>
        <v>155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155</v>
      </c>
      <c r="E12">
        <f>PPCL!N12</f>
        <v>0</v>
      </c>
      <c r="F12">
        <f t="shared" si="4"/>
        <v>290</v>
      </c>
      <c r="G12">
        <f t="shared" si="5"/>
        <v>155</v>
      </c>
      <c r="H12" s="113"/>
      <c r="I12">
        <f>BRPL_EOD!AE12+BRPL_EOD!AF12</f>
        <v>43.97</v>
      </c>
      <c r="J12">
        <f>BYPL_EOD!AE12+BYPL_EOD!AF12</f>
        <v>24.98</v>
      </c>
      <c r="K12">
        <f>MES_EOD!AE12+MES_EOD!AF12</f>
        <v>9.42</v>
      </c>
      <c r="L12">
        <f>NDMC_EOD!AE12+NDMC_EOD!AF12</f>
        <v>46.67</v>
      </c>
      <c r="M12">
        <f>TPDDL_EOD!AE12+TPDDL_EOD!AF12</f>
        <v>29.96</v>
      </c>
      <c r="N12">
        <f t="shared" si="0"/>
        <v>155</v>
      </c>
      <c r="O12" s="113">
        <f t="shared" si="1"/>
        <v>0</v>
      </c>
      <c r="P12">
        <v>43.97</v>
      </c>
      <c r="Q12">
        <v>24.98</v>
      </c>
      <c r="R12">
        <v>9.42</v>
      </c>
      <c r="S12">
        <v>46.67</v>
      </c>
      <c r="T12">
        <v>29.96</v>
      </c>
      <c r="U12" s="115">
        <f t="shared" si="2"/>
        <v>155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290</v>
      </c>
      <c r="G13">
        <f t="shared" si="5"/>
        <v>155</v>
      </c>
      <c r="H13" s="113"/>
      <c r="I13">
        <f>BRPL_EOD!AE13+BRPL_EOD!AF13</f>
        <v>43.97</v>
      </c>
      <c r="J13">
        <f>BYPL_EOD!AE13+BYPL_EOD!AF13</f>
        <v>24.98</v>
      </c>
      <c r="K13">
        <f>MES_EOD!AE13+MES_EOD!AF13</f>
        <v>9.42</v>
      </c>
      <c r="L13">
        <f>NDMC_EOD!AE13+NDMC_EOD!AF13</f>
        <v>46.67</v>
      </c>
      <c r="M13">
        <f>TPDDL_EOD!AE13+TPDDL_EOD!AF13</f>
        <v>29.96</v>
      </c>
      <c r="N13">
        <f t="shared" si="0"/>
        <v>155</v>
      </c>
      <c r="O13" s="113">
        <f t="shared" si="1"/>
        <v>0</v>
      </c>
      <c r="P13">
        <v>43.97</v>
      </c>
      <c r="Q13">
        <v>24.98</v>
      </c>
      <c r="R13">
        <v>9.42</v>
      </c>
      <c r="S13">
        <v>46.67</v>
      </c>
      <c r="T13">
        <v>29.96</v>
      </c>
      <c r="U13" s="115">
        <f t="shared" si="2"/>
        <v>155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290</v>
      </c>
      <c r="G14">
        <f t="shared" si="5"/>
        <v>155</v>
      </c>
      <c r="H14" s="113"/>
      <c r="I14">
        <f>BRPL_EOD!AE14+BRPL_EOD!AF14</f>
        <v>43.97</v>
      </c>
      <c r="J14">
        <f>BYPL_EOD!AE14+BYPL_EOD!AF14</f>
        <v>24.98</v>
      </c>
      <c r="K14">
        <f>MES_EOD!AE14+MES_EOD!AF14</f>
        <v>9.42</v>
      </c>
      <c r="L14">
        <f>NDMC_EOD!AE14+NDMC_EOD!AF14</f>
        <v>46.67</v>
      </c>
      <c r="M14">
        <f>TPDDL_EOD!AE14+TPDDL_EOD!AF14</f>
        <v>29.96</v>
      </c>
      <c r="N14">
        <f t="shared" si="0"/>
        <v>155</v>
      </c>
      <c r="O14" s="113">
        <f t="shared" si="1"/>
        <v>0</v>
      </c>
      <c r="P14">
        <v>43.97</v>
      </c>
      <c r="Q14">
        <v>24.98</v>
      </c>
      <c r="R14">
        <v>9.42</v>
      </c>
      <c r="S14">
        <v>46.67</v>
      </c>
      <c r="T14">
        <v>29.96</v>
      </c>
      <c r="U14" s="115">
        <f t="shared" si="2"/>
        <v>155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290</v>
      </c>
      <c r="G15">
        <f t="shared" si="5"/>
        <v>155</v>
      </c>
      <c r="H15" s="113"/>
      <c r="I15">
        <f>BRPL_EOD!AE15+BRPL_EOD!AF15</f>
        <v>43.97</v>
      </c>
      <c r="J15">
        <f>BYPL_EOD!AE15+BYPL_EOD!AF15</f>
        <v>24.98</v>
      </c>
      <c r="K15">
        <f>MES_EOD!AE15+MES_EOD!AF15</f>
        <v>9.42</v>
      </c>
      <c r="L15">
        <f>NDMC_EOD!AE15+NDMC_EOD!AF15</f>
        <v>46.67</v>
      </c>
      <c r="M15">
        <f>TPDDL_EOD!AE15+TPDDL_EOD!AF15</f>
        <v>29.96</v>
      </c>
      <c r="N15">
        <f t="shared" si="0"/>
        <v>155</v>
      </c>
      <c r="O15" s="113">
        <f t="shared" si="1"/>
        <v>0</v>
      </c>
      <c r="P15">
        <v>43.97</v>
      </c>
      <c r="Q15">
        <v>24.98</v>
      </c>
      <c r="R15">
        <v>9.42</v>
      </c>
      <c r="S15">
        <v>46.67</v>
      </c>
      <c r="T15">
        <v>29.96</v>
      </c>
      <c r="U15" s="115">
        <f t="shared" si="2"/>
        <v>155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290</v>
      </c>
      <c r="G16">
        <f t="shared" si="5"/>
        <v>155</v>
      </c>
      <c r="H16" s="113"/>
      <c r="I16">
        <f>BRPL_EOD!AE16+BRPL_EOD!AF16</f>
        <v>43.97</v>
      </c>
      <c r="J16">
        <f>BYPL_EOD!AE16+BYPL_EOD!AF16</f>
        <v>24.98</v>
      </c>
      <c r="K16">
        <f>MES_EOD!AE16+MES_EOD!AF16</f>
        <v>9.42</v>
      </c>
      <c r="L16">
        <f>NDMC_EOD!AE16+NDMC_EOD!AF16</f>
        <v>46.67</v>
      </c>
      <c r="M16">
        <f>TPDDL_EOD!AE16+TPDDL_EOD!AF16</f>
        <v>29.96</v>
      </c>
      <c r="N16">
        <f t="shared" si="0"/>
        <v>155</v>
      </c>
      <c r="O16" s="113">
        <f t="shared" si="1"/>
        <v>0</v>
      </c>
      <c r="P16">
        <v>43.97</v>
      </c>
      <c r="Q16">
        <v>24.98</v>
      </c>
      <c r="R16">
        <v>9.42</v>
      </c>
      <c r="S16">
        <v>46.67</v>
      </c>
      <c r="T16">
        <v>29.96</v>
      </c>
      <c r="U16" s="115">
        <f t="shared" si="2"/>
        <v>155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290</v>
      </c>
      <c r="G17">
        <f t="shared" si="5"/>
        <v>155</v>
      </c>
      <c r="H17" s="113"/>
      <c r="I17">
        <f>BRPL_EOD!AE17+BRPL_EOD!AF17</f>
        <v>43.97</v>
      </c>
      <c r="J17">
        <f>BYPL_EOD!AE17+BYPL_EOD!AF17</f>
        <v>24.98</v>
      </c>
      <c r="K17">
        <f>MES_EOD!AE17+MES_EOD!AF17</f>
        <v>9.42</v>
      </c>
      <c r="L17">
        <f>NDMC_EOD!AE17+NDMC_EOD!AF17</f>
        <v>46.67</v>
      </c>
      <c r="M17">
        <f>TPDDL_EOD!AE17+TPDDL_EOD!AF17</f>
        <v>29.96</v>
      </c>
      <c r="N17">
        <f t="shared" si="0"/>
        <v>155</v>
      </c>
      <c r="O17" s="113">
        <f t="shared" si="1"/>
        <v>0</v>
      </c>
      <c r="P17">
        <v>43.97</v>
      </c>
      <c r="Q17">
        <v>24.98</v>
      </c>
      <c r="R17">
        <v>9.42</v>
      </c>
      <c r="S17">
        <v>46.67</v>
      </c>
      <c r="T17">
        <v>29.96</v>
      </c>
      <c r="U17" s="115">
        <f t="shared" si="2"/>
        <v>155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290</v>
      </c>
      <c r="G18">
        <f t="shared" si="5"/>
        <v>155</v>
      </c>
      <c r="H18" s="113"/>
      <c r="I18">
        <f>BRPL_EOD!AE18+BRPL_EOD!AF18</f>
        <v>43.97</v>
      </c>
      <c r="J18">
        <f>BYPL_EOD!AE18+BYPL_EOD!AF18</f>
        <v>24.98</v>
      </c>
      <c r="K18">
        <f>MES_EOD!AE18+MES_EOD!AF18</f>
        <v>9.42</v>
      </c>
      <c r="L18">
        <f>NDMC_EOD!AE18+NDMC_EOD!AF18</f>
        <v>46.67</v>
      </c>
      <c r="M18">
        <f>TPDDL_EOD!AE18+TPDDL_EOD!AF18</f>
        <v>29.96</v>
      </c>
      <c r="N18">
        <f t="shared" si="0"/>
        <v>155</v>
      </c>
      <c r="O18" s="113">
        <f t="shared" si="1"/>
        <v>0</v>
      </c>
      <c r="P18">
        <v>43.97</v>
      </c>
      <c r="Q18">
        <v>24.98</v>
      </c>
      <c r="R18">
        <v>9.42</v>
      </c>
      <c r="S18">
        <v>46.67</v>
      </c>
      <c r="T18">
        <v>29.96</v>
      </c>
      <c r="U18" s="115">
        <f t="shared" si="2"/>
        <v>155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290</v>
      </c>
      <c r="G19">
        <f t="shared" si="5"/>
        <v>155</v>
      </c>
      <c r="H19" s="113"/>
      <c r="I19">
        <f>BRPL_EOD!AE19+BRPL_EOD!AF19</f>
        <v>43.97</v>
      </c>
      <c r="J19">
        <f>BYPL_EOD!AE19+BYPL_EOD!AF19</f>
        <v>24.98</v>
      </c>
      <c r="K19">
        <f>MES_EOD!AE19+MES_EOD!AF19</f>
        <v>9.42</v>
      </c>
      <c r="L19">
        <f>NDMC_EOD!AE19+NDMC_EOD!AF19</f>
        <v>46.67</v>
      </c>
      <c r="M19">
        <f>TPDDL_EOD!AE19+TPDDL_EOD!AF19</f>
        <v>29.96</v>
      </c>
      <c r="N19">
        <f t="shared" si="0"/>
        <v>155</v>
      </c>
      <c r="O19" s="113">
        <f t="shared" si="1"/>
        <v>0</v>
      </c>
      <c r="P19">
        <v>43.97</v>
      </c>
      <c r="Q19">
        <v>24.98</v>
      </c>
      <c r="R19">
        <v>9.42</v>
      </c>
      <c r="S19">
        <v>46.67</v>
      </c>
      <c r="T19">
        <v>29.96</v>
      </c>
      <c r="U19" s="115">
        <f t="shared" si="2"/>
        <v>155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290</v>
      </c>
      <c r="G20">
        <f t="shared" si="5"/>
        <v>155</v>
      </c>
      <c r="H20" s="113"/>
      <c r="I20">
        <f>BRPL_EOD!AE20+BRPL_EOD!AF20</f>
        <v>43.97</v>
      </c>
      <c r="J20">
        <f>BYPL_EOD!AE20+BYPL_EOD!AF20</f>
        <v>24.98</v>
      </c>
      <c r="K20">
        <f>MES_EOD!AE20+MES_EOD!AF20</f>
        <v>9.42</v>
      </c>
      <c r="L20">
        <f>NDMC_EOD!AE20+NDMC_EOD!AF20</f>
        <v>46.67</v>
      </c>
      <c r="M20">
        <f>TPDDL_EOD!AE20+TPDDL_EOD!AF20</f>
        <v>29.96</v>
      </c>
      <c r="N20">
        <f t="shared" si="0"/>
        <v>155</v>
      </c>
      <c r="O20" s="113">
        <f t="shared" si="1"/>
        <v>0</v>
      </c>
      <c r="P20">
        <v>43.97</v>
      </c>
      <c r="Q20">
        <v>24.98</v>
      </c>
      <c r="R20">
        <v>9.42</v>
      </c>
      <c r="S20">
        <v>46.67</v>
      </c>
      <c r="T20">
        <v>29.96</v>
      </c>
      <c r="U20" s="115">
        <f t="shared" si="2"/>
        <v>155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290</v>
      </c>
      <c r="G21">
        <f t="shared" si="5"/>
        <v>155</v>
      </c>
      <c r="H21" s="113"/>
      <c r="I21">
        <f>BRPL_EOD!AE21+BRPL_EOD!AF21</f>
        <v>43.97</v>
      </c>
      <c r="J21">
        <f>BYPL_EOD!AE21+BYPL_EOD!AF21</f>
        <v>24.98</v>
      </c>
      <c r="K21">
        <f>MES_EOD!AE21+MES_EOD!AF21</f>
        <v>9.42</v>
      </c>
      <c r="L21">
        <f>NDMC_EOD!AE21+NDMC_EOD!AF21</f>
        <v>46.67</v>
      </c>
      <c r="M21">
        <f>TPDDL_EOD!AE21+TPDDL_EOD!AF21</f>
        <v>29.96</v>
      </c>
      <c r="N21">
        <f t="shared" si="0"/>
        <v>155</v>
      </c>
      <c r="O21" s="113">
        <f t="shared" si="1"/>
        <v>0</v>
      </c>
      <c r="P21">
        <v>43.97</v>
      </c>
      <c r="Q21">
        <v>24.98</v>
      </c>
      <c r="R21">
        <v>9.42</v>
      </c>
      <c r="S21">
        <v>46.67</v>
      </c>
      <c r="T21">
        <v>29.96</v>
      </c>
      <c r="U21" s="115">
        <f t="shared" si="2"/>
        <v>155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290</v>
      </c>
      <c r="G22">
        <f t="shared" si="5"/>
        <v>155</v>
      </c>
      <c r="H22" s="113"/>
      <c r="I22">
        <f>BRPL_EOD!AE22+BRPL_EOD!AF22</f>
        <v>43.97</v>
      </c>
      <c r="J22">
        <f>BYPL_EOD!AE22+BYPL_EOD!AF22</f>
        <v>24.98</v>
      </c>
      <c r="K22">
        <f>MES_EOD!AE22+MES_EOD!AF22</f>
        <v>9.42</v>
      </c>
      <c r="L22">
        <f>NDMC_EOD!AE22+NDMC_EOD!AF22</f>
        <v>46.67</v>
      </c>
      <c r="M22">
        <f>TPDDL_EOD!AE22+TPDDL_EOD!AF22</f>
        <v>29.96</v>
      </c>
      <c r="N22">
        <f t="shared" si="0"/>
        <v>155</v>
      </c>
      <c r="O22" s="113">
        <f t="shared" si="1"/>
        <v>0</v>
      </c>
      <c r="P22">
        <v>43.97</v>
      </c>
      <c r="Q22">
        <v>24.98</v>
      </c>
      <c r="R22">
        <v>9.42</v>
      </c>
      <c r="S22">
        <v>46.67</v>
      </c>
      <c r="T22">
        <v>29.96</v>
      </c>
      <c r="U22" s="115">
        <f t="shared" si="2"/>
        <v>155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290</v>
      </c>
      <c r="G23">
        <f t="shared" si="5"/>
        <v>154</v>
      </c>
      <c r="H23" s="113"/>
      <c r="I23">
        <f>BRPL_EOD!AE23+BRPL_EOD!AF23</f>
        <v>43.97</v>
      </c>
      <c r="J23">
        <f>BYPL_EOD!AE23+BYPL_EOD!AF23</f>
        <v>24.98</v>
      </c>
      <c r="K23">
        <f>MES_EOD!AE23+MES_EOD!AF23</f>
        <v>9.42</v>
      </c>
      <c r="L23">
        <f>NDMC_EOD!AE23+NDMC_EOD!AF23</f>
        <v>46.67</v>
      </c>
      <c r="M23">
        <f>TPDDL_EOD!AE23+TPDDL_EOD!AF23</f>
        <v>29.96</v>
      </c>
      <c r="N23">
        <f t="shared" si="0"/>
        <v>155</v>
      </c>
      <c r="O23" s="113">
        <f t="shared" si="1"/>
        <v>-1</v>
      </c>
      <c r="P23" s="1">
        <v>43.682836547827776</v>
      </c>
      <c r="Q23" s="1">
        <v>24.811611143580748</v>
      </c>
      <c r="R23" s="1">
        <v>9.3606078316773811</v>
      </c>
      <c r="S23" s="1">
        <v>46.373011234495742</v>
      </c>
      <c r="T23" s="1">
        <v>29.771933242418335</v>
      </c>
      <c r="U23" s="115">
        <f t="shared" si="2"/>
        <v>153.99999999999997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290</v>
      </c>
      <c r="G24">
        <f t="shared" si="5"/>
        <v>154</v>
      </c>
      <c r="H24" s="113"/>
      <c r="I24">
        <f>BRPL_EOD!AE24+BRPL_EOD!AF24</f>
        <v>43.97</v>
      </c>
      <c r="J24">
        <f>BYPL_EOD!AE24+BYPL_EOD!AF24</f>
        <v>24.98</v>
      </c>
      <c r="K24">
        <f>MES_EOD!AE24+MES_EOD!AF24</f>
        <v>9.42</v>
      </c>
      <c r="L24">
        <f>NDMC_EOD!AE24+NDMC_EOD!AF24</f>
        <v>46.67</v>
      </c>
      <c r="M24">
        <f>TPDDL_EOD!AE24+TPDDL_EOD!AF24</f>
        <v>29.96</v>
      </c>
      <c r="N24">
        <f t="shared" si="0"/>
        <v>155</v>
      </c>
      <c r="O24" s="113">
        <f t="shared" si="1"/>
        <v>-1</v>
      </c>
      <c r="P24" s="1">
        <v>43.682836547827776</v>
      </c>
      <c r="Q24" s="1">
        <v>24.811611143580748</v>
      </c>
      <c r="R24" s="1">
        <v>9.3606078316773811</v>
      </c>
      <c r="S24" s="1">
        <v>46.373011234495742</v>
      </c>
      <c r="T24" s="1">
        <v>29.771933242418335</v>
      </c>
      <c r="U24" s="115">
        <f t="shared" si="2"/>
        <v>153.99999999999997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290</v>
      </c>
      <c r="G25">
        <f t="shared" si="5"/>
        <v>154</v>
      </c>
      <c r="H25" s="113"/>
      <c r="I25">
        <f>BRPL_EOD!AE25+BRPL_EOD!AF25</f>
        <v>43.97</v>
      </c>
      <c r="J25">
        <f>BYPL_EOD!AE25+BYPL_EOD!AF25</f>
        <v>24.98</v>
      </c>
      <c r="K25">
        <f>MES_EOD!AE25+MES_EOD!AF25</f>
        <v>9.42</v>
      </c>
      <c r="L25">
        <f>NDMC_EOD!AE25+NDMC_EOD!AF25</f>
        <v>46.67</v>
      </c>
      <c r="M25">
        <f>TPDDL_EOD!AE25+TPDDL_EOD!AF25</f>
        <v>29.96</v>
      </c>
      <c r="N25">
        <f t="shared" si="0"/>
        <v>155</v>
      </c>
      <c r="O25" s="113">
        <f t="shared" si="1"/>
        <v>-1</v>
      </c>
      <c r="P25" s="1">
        <v>43.682836547827776</v>
      </c>
      <c r="Q25" s="1">
        <v>24.811611143580748</v>
      </c>
      <c r="R25" s="1">
        <v>9.3606078316773811</v>
      </c>
      <c r="S25" s="1">
        <v>46.373011234495742</v>
      </c>
      <c r="T25" s="1">
        <v>29.771933242418335</v>
      </c>
      <c r="U25" s="115">
        <f t="shared" si="2"/>
        <v>153.99999999999997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290</v>
      </c>
      <c r="G26">
        <f t="shared" si="5"/>
        <v>154</v>
      </c>
      <c r="H26" s="113"/>
      <c r="I26">
        <f>BRPL_EOD!AE26+BRPL_EOD!AF26</f>
        <v>43.97</v>
      </c>
      <c r="J26">
        <f>BYPL_EOD!AE26+BYPL_EOD!AF26</f>
        <v>24.98</v>
      </c>
      <c r="K26">
        <f>MES_EOD!AE26+MES_EOD!AF26</f>
        <v>9.42</v>
      </c>
      <c r="L26">
        <f>NDMC_EOD!AE26+NDMC_EOD!AF26</f>
        <v>46.67</v>
      </c>
      <c r="M26">
        <f>TPDDL_EOD!AE26+TPDDL_EOD!AF26</f>
        <v>29.96</v>
      </c>
      <c r="N26">
        <f t="shared" si="0"/>
        <v>155</v>
      </c>
      <c r="O26" s="113">
        <f t="shared" si="1"/>
        <v>-1</v>
      </c>
      <c r="P26" s="1">
        <v>43.682836547827776</v>
      </c>
      <c r="Q26" s="1">
        <v>24.811611143580748</v>
      </c>
      <c r="R26" s="1">
        <v>9.3606078316773811</v>
      </c>
      <c r="S26" s="1">
        <v>46.373011234495742</v>
      </c>
      <c r="T26" s="1">
        <v>29.771933242418335</v>
      </c>
      <c r="U26" s="115">
        <f t="shared" si="2"/>
        <v>153.99999999999997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290</v>
      </c>
      <c r="G27">
        <f t="shared" si="5"/>
        <v>154</v>
      </c>
      <c r="H27" s="113"/>
      <c r="I27">
        <f>BRPL_EOD!AE27+BRPL_EOD!AF27</f>
        <v>43.97</v>
      </c>
      <c r="J27">
        <f>BYPL_EOD!AE27+BYPL_EOD!AF27</f>
        <v>24.98</v>
      </c>
      <c r="K27">
        <f>MES_EOD!AE27+MES_EOD!AF27</f>
        <v>9.42</v>
      </c>
      <c r="L27">
        <f>NDMC_EOD!AE27+NDMC_EOD!AF27</f>
        <v>46.67</v>
      </c>
      <c r="M27">
        <f>TPDDL_EOD!AE27+TPDDL_EOD!AF27</f>
        <v>29.96</v>
      </c>
      <c r="N27">
        <f t="shared" si="0"/>
        <v>155</v>
      </c>
      <c r="O27" s="113">
        <f t="shared" si="1"/>
        <v>-1</v>
      </c>
      <c r="P27" s="1">
        <v>43.682836547827776</v>
      </c>
      <c r="Q27" s="1">
        <v>24.811611143580748</v>
      </c>
      <c r="R27" s="1">
        <v>9.3606078316773811</v>
      </c>
      <c r="S27" s="1">
        <v>46.373011234495742</v>
      </c>
      <c r="T27" s="1">
        <v>29.771933242418335</v>
      </c>
      <c r="U27" s="115">
        <f t="shared" si="2"/>
        <v>153.99999999999997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290</v>
      </c>
      <c r="G28">
        <f t="shared" si="5"/>
        <v>154</v>
      </c>
      <c r="H28" s="113"/>
      <c r="I28">
        <f>BRPL_EOD!AE28+BRPL_EOD!AF28</f>
        <v>43.68</v>
      </c>
      <c r="J28">
        <f>BYPL_EOD!AE28+BYPL_EOD!AF28</f>
        <v>24.81</v>
      </c>
      <c r="K28">
        <f>MES_EOD!AE28+MES_EOD!AF28</f>
        <v>9.36</v>
      </c>
      <c r="L28">
        <f>NDMC_EOD!AE28+NDMC_EOD!AF28</f>
        <v>46.37</v>
      </c>
      <c r="M28">
        <f>TPDDL_EOD!AE28+TPDDL_EOD!AF28</f>
        <v>29.77</v>
      </c>
      <c r="N28">
        <f t="shared" si="0"/>
        <v>153.99</v>
      </c>
      <c r="O28" s="113">
        <f t="shared" si="1"/>
        <v>9.9999999999909051E-3</v>
      </c>
      <c r="P28" s="1">
        <v>43.682836547827776</v>
      </c>
      <c r="Q28" s="1">
        <v>24.811611143580748</v>
      </c>
      <c r="R28" s="1">
        <v>9.3606078316773811</v>
      </c>
      <c r="S28" s="1">
        <v>46.373011234495742</v>
      </c>
      <c r="T28" s="1">
        <v>29.771933242418335</v>
      </c>
      <c r="U28" s="115">
        <f t="shared" si="2"/>
        <v>153.99999999999997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290</v>
      </c>
      <c r="G29">
        <f t="shared" si="5"/>
        <v>154</v>
      </c>
      <c r="H29" s="113"/>
      <c r="I29">
        <f>BRPL_EOD!AE29+BRPL_EOD!AF29</f>
        <v>43.68</v>
      </c>
      <c r="J29">
        <f>BYPL_EOD!AE29+BYPL_EOD!AF29</f>
        <v>24.81</v>
      </c>
      <c r="K29">
        <f>MES_EOD!AE29+MES_EOD!AF29</f>
        <v>9.36</v>
      </c>
      <c r="L29">
        <f>NDMC_EOD!AE29+NDMC_EOD!AF29</f>
        <v>46.37</v>
      </c>
      <c r="M29">
        <f>TPDDL_EOD!AE29+TPDDL_EOD!AF29</f>
        <v>29.77</v>
      </c>
      <c r="N29">
        <f t="shared" si="0"/>
        <v>153.99</v>
      </c>
      <c r="O29" s="113">
        <f t="shared" si="1"/>
        <v>9.9999999999909051E-3</v>
      </c>
      <c r="P29" s="1">
        <v>43.682836547827776</v>
      </c>
      <c r="Q29" s="1">
        <v>24.811611143580748</v>
      </c>
      <c r="R29" s="1">
        <v>9.3606078316773811</v>
      </c>
      <c r="S29" s="1">
        <v>46.373011234495742</v>
      </c>
      <c r="T29" s="1">
        <v>29.771933242418335</v>
      </c>
      <c r="U29" s="115">
        <f t="shared" si="2"/>
        <v>153.99999999999997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290</v>
      </c>
      <c r="G30">
        <f t="shared" si="5"/>
        <v>154</v>
      </c>
      <c r="H30" s="113"/>
      <c r="I30">
        <f>BRPL_EOD!AE30+BRPL_EOD!AF30</f>
        <v>43.68</v>
      </c>
      <c r="J30">
        <f>BYPL_EOD!AE30+BYPL_EOD!AF30</f>
        <v>24.81</v>
      </c>
      <c r="K30">
        <f>MES_EOD!AE30+MES_EOD!AF30</f>
        <v>9.36</v>
      </c>
      <c r="L30">
        <f>NDMC_EOD!AE30+NDMC_EOD!AF30</f>
        <v>46.37</v>
      </c>
      <c r="M30">
        <f>TPDDL_EOD!AE30+TPDDL_EOD!AF30</f>
        <v>29.77</v>
      </c>
      <c r="N30">
        <f t="shared" si="0"/>
        <v>153.99</v>
      </c>
      <c r="O30" s="113">
        <f t="shared" si="1"/>
        <v>9.9999999999909051E-3</v>
      </c>
      <c r="P30" s="1">
        <v>43.682836547827776</v>
      </c>
      <c r="Q30" s="1">
        <v>24.811611143580748</v>
      </c>
      <c r="R30" s="1">
        <v>9.3606078316773811</v>
      </c>
      <c r="S30" s="1">
        <v>46.373011234495742</v>
      </c>
      <c r="T30" s="1">
        <v>29.771933242418335</v>
      </c>
      <c r="U30" s="115">
        <f t="shared" si="2"/>
        <v>153.99999999999997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3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290</v>
      </c>
      <c r="G45">
        <f t="shared" si="5"/>
        <v>152</v>
      </c>
      <c r="H45" s="113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290</v>
      </c>
      <c r="G46">
        <f t="shared" si="5"/>
        <v>152</v>
      </c>
      <c r="H46" s="113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290</v>
      </c>
      <c r="G47">
        <f t="shared" si="5"/>
        <v>152</v>
      </c>
      <c r="H47" s="113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290</v>
      </c>
      <c r="G48">
        <f t="shared" si="5"/>
        <v>152</v>
      </c>
      <c r="H48" s="113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290</v>
      </c>
      <c r="G49">
        <f t="shared" si="5"/>
        <v>152</v>
      </c>
      <c r="H49" s="113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3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5">
        <f t="shared" si="2"/>
        <v>152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290</v>
      </c>
      <c r="G50">
        <f t="shared" si="5"/>
        <v>152</v>
      </c>
      <c r="H50" s="113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3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5">
        <f t="shared" si="2"/>
        <v>152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290</v>
      </c>
      <c r="G51">
        <f t="shared" si="5"/>
        <v>150</v>
      </c>
      <c r="H51" s="113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3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5">
        <f t="shared" si="2"/>
        <v>150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290</v>
      </c>
      <c r="G52">
        <f t="shared" si="5"/>
        <v>150</v>
      </c>
      <c r="H52" s="113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3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5">
        <f t="shared" si="2"/>
        <v>150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290</v>
      </c>
      <c r="G53">
        <f t="shared" si="5"/>
        <v>150</v>
      </c>
      <c r="H53" s="113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29</v>
      </c>
      <c r="N53">
        <f t="shared" si="0"/>
        <v>150</v>
      </c>
      <c r="O53" s="113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5">
        <f t="shared" si="2"/>
        <v>150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290</v>
      </c>
      <c r="G54">
        <f t="shared" si="5"/>
        <v>150</v>
      </c>
      <c r="H54" s="113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3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5">
        <f t="shared" si="2"/>
        <v>150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290</v>
      </c>
      <c r="G55">
        <f t="shared" si="5"/>
        <v>150</v>
      </c>
      <c r="H55" s="113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3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5">
        <f t="shared" si="2"/>
        <v>150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290</v>
      </c>
      <c r="G56">
        <f t="shared" si="5"/>
        <v>150</v>
      </c>
      <c r="H56" s="113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3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5">
        <f t="shared" si="2"/>
        <v>150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290</v>
      </c>
      <c r="G57">
        <f t="shared" si="5"/>
        <v>150</v>
      </c>
      <c r="H57" s="113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3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5">
        <f t="shared" si="2"/>
        <v>150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290</v>
      </c>
      <c r="G58">
        <f t="shared" si="5"/>
        <v>150</v>
      </c>
      <c r="H58" s="113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3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5">
        <f t="shared" si="2"/>
        <v>150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290</v>
      </c>
      <c r="G59">
        <f t="shared" si="5"/>
        <v>150</v>
      </c>
      <c r="H59" s="113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3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5">
        <f t="shared" si="2"/>
        <v>150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290</v>
      </c>
      <c r="G60">
        <f t="shared" si="5"/>
        <v>150</v>
      </c>
      <c r="H60" s="113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29</v>
      </c>
      <c r="N60">
        <f t="shared" si="0"/>
        <v>150</v>
      </c>
      <c r="O60" s="113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29</v>
      </c>
      <c r="U60" s="115">
        <f t="shared" si="2"/>
        <v>150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290</v>
      </c>
      <c r="G61">
        <f t="shared" si="5"/>
        <v>150</v>
      </c>
      <c r="H61" s="113"/>
      <c r="I61">
        <f>BRPL_EOD!AE61+BRPL_EOD!AF61</f>
        <v>42.55</v>
      </c>
      <c r="J61">
        <f>BYPL_EOD!AE61+BYPL_EOD!AF61</f>
        <v>24.17</v>
      </c>
      <c r="K61">
        <f>MES_EOD!AE61+MES_EOD!AF61</f>
        <v>9.11</v>
      </c>
      <c r="L61">
        <f>NDMC_EOD!AE61+NDMC_EOD!AF61</f>
        <v>45.17</v>
      </c>
      <c r="M61">
        <f>TPDDL_EOD!AE61+TPDDL_EOD!AF61</f>
        <v>29</v>
      </c>
      <c r="N61">
        <f t="shared" si="0"/>
        <v>150</v>
      </c>
      <c r="O61" s="113">
        <f t="shared" si="1"/>
        <v>0</v>
      </c>
      <c r="P61">
        <v>42.55</v>
      </c>
      <c r="Q61">
        <v>24.17</v>
      </c>
      <c r="R61">
        <v>9.11</v>
      </c>
      <c r="S61">
        <v>45.17</v>
      </c>
      <c r="T61">
        <v>29</v>
      </c>
      <c r="U61" s="115">
        <f t="shared" si="2"/>
        <v>150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290</v>
      </c>
      <c r="G62">
        <f t="shared" si="5"/>
        <v>150</v>
      </c>
      <c r="H62" s="113"/>
      <c r="I62">
        <f>BRPL_EOD!AE62+BRPL_EOD!AF62</f>
        <v>42.55</v>
      </c>
      <c r="J62">
        <f>BYPL_EOD!AE62+BYPL_EOD!AF62</f>
        <v>24.17</v>
      </c>
      <c r="K62">
        <f>MES_EOD!AE62+MES_EOD!AF62</f>
        <v>9.11</v>
      </c>
      <c r="L62">
        <f>NDMC_EOD!AE62+NDMC_EOD!AF62</f>
        <v>45.17</v>
      </c>
      <c r="M62">
        <f>TPDDL_EOD!AE62+TPDDL_EOD!AF62</f>
        <v>29</v>
      </c>
      <c r="N62">
        <f t="shared" si="0"/>
        <v>150</v>
      </c>
      <c r="O62" s="113">
        <f t="shared" si="1"/>
        <v>0</v>
      </c>
      <c r="P62">
        <v>42.55</v>
      </c>
      <c r="Q62">
        <v>24.17</v>
      </c>
      <c r="R62">
        <v>9.11</v>
      </c>
      <c r="S62">
        <v>45.17</v>
      </c>
      <c r="T62">
        <v>29</v>
      </c>
      <c r="U62" s="115">
        <f t="shared" si="2"/>
        <v>150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290</v>
      </c>
      <c r="G63">
        <f t="shared" si="5"/>
        <v>150</v>
      </c>
      <c r="H63" s="113"/>
      <c r="I63">
        <f>BRPL_EOD!AE63+BRPL_EOD!AF63</f>
        <v>42.55</v>
      </c>
      <c r="J63">
        <f>BYPL_EOD!AE63+BYPL_EOD!AF63</f>
        <v>24.17</v>
      </c>
      <c r="K63">
        <f>MES_EOD!AE63+MES_EOD!AF63</f>
        <v>9.11</v>
      </c>
      <c r="L63">
        <f>NDMC_EOD!AE63+NDMC_EOD!AF63</f>
        <v>45.17</v>
      </c>
      <c r="M63">
        <f>TPDDL_EOD!AE63+TPDDL_EOD!AF63</f>
        <v>29</v>
      </c>
      <c r="N63">
        <f t="shared" si="0"/>
        <v>150</v>
      </c>
      <c r="O63" s="113">
        <f t="shared" si="1"/>
        <v>0</v>
      </c>
      <c r="P63">
        <v>42.55</v>
      </c>
      <c r="Q63">
        <v>24.17</v>
      </c>
      <c r="R63">
        <v>9.11</v>
      </c>
      <c r="S63">
        <v>45.17</v>
      </c>
      <c r="T63">
        <v>29</v>
      </c>
      <c r="U63" s="115">
        <f t="shared" si="2"/>
        <v>150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290</v>
      </c>
      <c r="G64">
        <f t="shared" si="5"/>
        <v>150</v>
      </c>
      <c r="H64" s="113"/>
      <c r="I64">
        <f>BRPL_EOD!AE64+BRPL_EOD!AF64</f>
        <v>42.55</v>
      </c>
      <c r="J64">
        <f>BYPL_EOD!AE64+BYPL_EOD!AF64</f>
        <v>24.17</v>
      </c>
      <c r="K64">
        <f>MES_EOD!AE64+MES_EOD!AF64</f>
        <v>9.11</v>
      </c>
      <c r="L64">
        <f>NDMC_EOD!AE64+NDMC_EOD!AF64</f>
        <v>45.17</v>
      </c>
      <c r="M64">
        <f>TPDDL_EOD!AE64+TPDDL_EOD!AF64</f>
        <v>29</v>
      </c>
      <c r="N64">
        <f t="shared" si="0"/>
        <v>150</v>
      </c>
      <c r="O64" s="113">
        <f t="shared" si="1"/>
        <v>0</v>
      </c>
      <c r="P64">
        <v>42.55</v>
      </c>
      <c r="Q64">
        <v>24.17</v>
      </c>
      <c r="R64">
        <v>9.11</v>
      </c>
      <c r="S64">
        <v>45.17</v>
      </c>
      <c r="T64">
        <v>29</v>
      </c>
      <c r="U64" s="115">
        <f t="shared" si="2"/>
        <v>150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290</v>
      </c>
      <c r="G65">
        <f t="shared" si="5"/>
        <v>150</v>
      </c>
      <c r="H65" s="113"/>
      <c r="I65">
        <f>BRPL_EOD!AE65+BRPL_EOD!AF65</f>
        <v>42.55</v>
      </c>
      <c r="J65">
        <f>BYPL_EOD!AE65+BYPL_EOD!AF65</f>
        <v>24.17</v>
      </c>
      <c r="K65">
        <f>MES_EOD!AE65+MES_EOD!AF65</f>
        <v>9.11</v>
      </c>
      <c r="L65">
        <f>NDMC_EOD!AE65+NDMC_EOD!AF65</f>
        <v>45.17</v>
      </c>
      <c r="M65">
        <f>TPDDL_EOD!AE65+TPDDL_EOD!AF65</f>
        <v>29</v>
      </c>
      <c r="N65">
        <f t="shared" si="0"/>
        <v>150</v>
      </c>
      <c r="O65" s="113">
        <f t="shared" si="1"/>
        <v>0</v>
      </c>
      <c r="P65">
        <v>42.55</v>
      </c>
      <c r="Q65">
        <v>24.17</v>
      </c>
      <c r="R65">
        <v>9.11</v>
      </c>
      <c r="S65">
        <v>45.17</v>
      </c>
      <c r="T65">
        <v>29</v>
      </c>
      <c r="U65" s="115">
        <f t="shared" si="2"/>
        <v>150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290</v>
      </c>
      <c r="G66">
        <f t="shared" si="5"/>
        <v>150</v>
      </c>
      <c r="H66" s="113"/>
      <c r="I66">
        <f>BRPL_EOD!AE66+BRPL_EOD!AF66</f>
        <v>42.55</v>
      </c>
      <c r="J66">
        <f>BYPL_EOD!AE66+BYPL_EOD!AF66</f>
        <v>24.17</v>
      </c>
      <c r="K66">
        <f>MES_EOD!AE66+MES_EOD!AF66</f>
        <v>9.11</v>
      </c>
      <c r="L66">
        <f>NDMC_EOD!AE66+NDMC_EOD!AF66</f>
        <v>45.17</v>
      </c>
      <c r="M66">
        <f>TPDDL_EOD!AE66+TPDDL_EOD!AF66</f>
        <v>29</v>
      </c>
      <c r="N66">
        <f t="shared" si="0"/>
        <v>150</v>
      </c>
      <c r="O66" s="113">
        <f t="shared" si="1"/>
        <v>0</v>
      </c>
      <c r="P66">
        <v>42.55</v>
      </c>
      <c r="Q66">
        <v>24.17</v>
      </c>
      <c r="R66">
        <v>9.11</v>
      </c>
      <c r="S66">
        <v>45.17</v>
      </c>
      <c r="T66">
        <v>29</v>
      </c>
      <c r="U66" s="115">
        <f t="shared" si="2"/>
        <v>150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290</v>
      </c>
      <c r="G67">
        <f t="shared" si="5"/>
        <v>150</v>
      </c>
      <c r="H67" s="113"/>
      <c r="I67">
        <f>BRPL_EOD!AE67+BRPL_EOD!AF67</f>
        <v>42.55</v>
      </c>
      <c r="J67">
        <f>BYPL_EOD!AE67+BYPL_EOD!AF67</f>
        <v>24.17</v>
      </c>
      <c r="K67">
        <f>MES_EOD!AE67+MES_EOD!AF67</f>
        <v>9.11</v>
      </c>
      <c r="L67">
        <f>NDMC_EOD!AE67+NDMC_EOD!AF67</f>
        <v>45.17</v>
      </c>
      <c r="M67">
        <f>TPDDL_EOD!AE67+TPDDL_EOD!AF67</f>
        <v>29</v>
      </c>
      <c r="N67">
        <f t="shared" ref="N67:N98" si="6">SUM(I67:M67)</f>
        <v>150</v>
      </c>
      <c r="O67" s="113">
        <f t="shared" ref="O67:O98" si="7">G67-N67</f>
        <v>0</v>
      </c>
      <c r="P67">
        <v>42.55</v>
      </c>
      <c r="Q67">
        <v>24.17</v>
      </c>
      <c r="R67">
        <v>9.11</v>
      </c>
      <c r="S67">
        <v>45.17</v>
      </c>
      <c r="T67">
        <v>29</v>
      </c>
      <c r="U67" s="115">
        <f t="shared" ref="U67:U98" si="8">SUM(P67:T67)</f>
        <v>150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290</v>
      </c>
      <c r="G68">
        <f t="shared" ref="G68:G98" si="11">D68+E68</f>
        <v>150</v>
      </c>
      <c r="H68" s="113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29</v>
      </c>
      <c r="N68">
        <f t="shared" si="6"/>
        <v>150</v>
      </c>
      <c r="O68" s="113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29</v>
      </c>
      <c r="U68" s="115">
        <f t="shared" si="8"/>
        <v>150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290</v>
      </c>
      <c r="G69">
        <f t="shared" si="11"/>
        <v>150</v>
      </c>
      <c r="H69" s="113"/>
      <c r="I69">
        <f>BRPL_EOD!AE69+BRPL_EOD!AF69</f>
        <v>42.55</v>
      </c>
      <c r="J69">
        <f>BYPL_EOD!AE69+BYPL_EOD!AF69</f>
        <v>24.17</v>
      </c>
      <c r="K69">
        <f>MES_EOD!AE69+MES_EOD!AF69</f>
        <v>9.11</v>
      </c>
      <c r="L69">
        <f>NDMC_EOD!AE69+NDMC_EOD!AF69</f>
        <v>45.17</v>
      </c>
      <c r="M69">
        <f>TPDDL_EOD!AE69+TPDDL_EOD!AF69</f>
        <v>29</v>
      </c>
      <c r="N69">
        <f t="shared" si="6"/>
        <v>150</v>
      </c>
      <c r="O69" s="113">
        <f t="shared" si="7"/>
        <v>0</v>
      </c>
      <c r="P69">
        <v>42.55</v>
      </c>
      <c r="Q69">
        <v>24.17</v>
      </c>
      <c r="R69">
        <v>9.11</v>
      </c>
      <c r="S69">
        <v>45.17</v>
      </c>
      <c r="T69">
        <v>29</v>
      </c>
      <c r="U69" s="115">
        <f t="shared" si="8"/>
        <v>150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290</v>
      </c>
      <c r="G70">
        <f t="shared" si="11"/>
        <v>150</v>
      </c>
      <c r="H70" s="113"/>
      <c r="I70">
        <f>BRPL_EOD!AE70+BRPL_EOD!AF70</f>
        <v>42.55</v>
      </c>
      <c r="J70">
        <f>BYPL_EOD!AE70+BYPL_EOD!AF70</f>
        <v>24.17</v>
      </c>
      <c r="K70">
        <f>MES_EOD!AE70+MES_EOD!AF70</f>
        <v>9.11</v>
      </c>
      <c r="L70">
        <f>NDMC_EOD!AE70+NDMC_EOD!AF70</f>
        <v>45.17</v>
      </c>
      <c r="M70">
        <f>TPDDL_EOD!AE70+TPDDL_EOD!AF70</f>
        <v>29</v>
      </c>
      <c r="N70">
        <f t="shared" si="6"/>
        <v>150</v>
      </c>
      <c r="O70" s="113">
        <f t="shared" si="7"/>
        <v>0</v>
      </c>
      <c r="P70">
        <v>42.55</v>
      </c>
      <c r="Q70">
        <v>24.17</v>
      </c>
      <c r="R70">
        <v>9.11</v>
      </c>
      <c r="S70">
        <v>45.17</v>
      </c>
      <c r="T70">
        <v>29</v>
      </c>
      <c r="U70" s="115">
        <f t="shared" si="8"/>
        <v>150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290</v>
      </c>
      <c r="G71">
        <f t="shared" si="11"/>
        <v>148</v>
      </c>
      <c r="H71" s="113"/>
      <c r="I71">
        <f>BRPL_EOD!AE71+BRPL_EOD!AF71</f>
        <v>41.72</v>
      </c>
      <c r="J71">
        <f>BYPL_EOD!AE71+BYPL_EOD!AF71</f>
        <v>24</v>
      </c>
      <c r="K71">
        <f>MES_EOD!AE71+MES_EOD!AF71</f>
        <v>9</v>
      </c>
      <c r="L71">
        <f>NDMC_EOD!AE71+NDMC_EOD!AF71</f>
        <v>44.28</v>
      </c>
      <c r="M71">
        <f>TPDDL_EOD!AE71+TPDDL_EOD!AF71</f>
        <v>29</v>
      </c>
      <c r="N71">
        <f t="shared" si="6"/>
        <v>148</v>
      </c>
      <c r="O71" s="113">
        <f t="shared" si="7"/>
        <v>0</v>
      </c>
      <c r="P71">
        <v>41.72</v>
      </c>
      <c r="Q71">
        <v>24</v>
      </c>
      <c r="R71">
        <v>9</v>
      </c>
      <c r="S71">
        <v>44.28</v>
      </c>
      <c r="T71">
        <v>29</v>
      </c>
      <c r="U71" s="115">
        <f t="shared" si="8"/>
        <v>148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290</v>
      </c>
      <c r="G72">
        <f t="shared" si="11"/>
        <v>148</v>
      </c>
      <c r="H72" s="113"/>
      <c r="I72">
        <f>BRPL_EOD!AE72+BRPL_EOD!AF72</f>
        <v>41.72</v>
      </c>
      <c r="J72">
        <f>BYPL_EOD!AE72+BYPL_EOD!AF72</f>
        <v>24</v>
      </c>
      <c r="K72">
        <f>MES_EOD!AE72+MES_EOD!AF72</f>
        <v>9</v>
      </c>
      <c r="L72">
        <f>NDMC_EOD!AE72+NDMC_EOD!AF72</f>
        <v>44.28</v>
      </c>
      <c r="M72">
        <f>TPDDL_EOD!AE72+TPDDL_EOD!AF72</f>
        <v>29</v>
      </c>
      <c r="N72">
        <f t="shared" si="6"/>
        <v>148</v>
      </c>
      <c r="O72" s="113">
        <f t="shared" si="7"/>
        <v>0</v>
      </c>
      <c r="P72">
        <v>41.72</v>
      </c>
      <c r="Q72">
        <v>24</v>
      </c>
      <c r="R72">
        <v>9</v>
      </c>
      <c r="S72">
        <v>44.28</v>
      </c>
      <c r="T72">
        <v>29</v>
      </c>
      <c r="U72" s="115">
        <f t="shared" si="8"/>
        <v>148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290</v>
      </c>
      <c r="G73">
        <f t="shared" si="11"/>
        <v>148</v>
      </c>
      <c r="H73" s="113"/>
      <c r="I73">
        <f>BRPL_EOD!AE73+BRPL_EOD!AF73</f>
        <v>41.72</v>
      </c>
      <c r="J73">
        <f>BYPL_EOD!AE73+BYPL_EOD!AF73</f>
        <v>24</v>
      </c>
      <c r="K73">
        <f>MES_EOD!AE73+MES_EOD!AF73</f>
        <v>9</v>
      </c>
      <c r="L73">
        <f>NDMC_EOD!AE73+NDMC_EOD!AF73</f>
        <v>44.28</v>
      </c>
      <c r="M73">
        <f>TPDDL_EOD!AE73+TPDDL_EOD!AF73</f>
        <v>29</v>
      </c>
      <c r="N73">
        <f t="shared" si="6"/>
        <v>148</v>
      </c>
      <c r="O73" s="113">
        <f t="shared" si="7"/>
        <v>0</v>
      </c>
      <c r="P73">
        <v>41.72</v>
      </c>
      <c r="Q73">
        <v>24</v>
      </c>
      <c r="R73">
        <v>9</v>
      </c>
      <c r="S73">
        <v>44.28</v>
      </c>
      <c r="T73">
        <v>29</v>
      </c>
      <c r="U73" s="115">
        <f t="shared" si="8"/>
        <v>148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290</v>
      </c>
      <c r="G74">
        <f t="shared" si="11"/>
        <v>148</v>
      </c>
      <c r="H74" s="113"/>
      <c r="I74">
        <f>BRPL_EOD!AE74+BRPL_EOD!AF74</f>
        <v>41.72</v>
      </c>
      <c r="J74">
        <f>BYPL_EOD!AE74+BYPL_EOD!AF74</f>
        <v>24</v>
      </c>
      <c r="K74">
        <f>MES_EOD!AE74+MES_EOD!AF74</f>
        <v>9</v>
      </c>
      <c r="L74">
        <f>NDMC_EOD!AE74+NDMC_EOD!AF74</f>
        <v>44.28</v>
      </c>
      <c r="M74">
        <f>TPDDL_EOD!AE74+TPDDL_EOD!AF74</f>
        <v>29</v>
      </c>
      <c r="N74">
        <f t="shared" si="6"/>
        <v>148</v>
      </c>
      <c r="O74" s="113">
        <f t="shared" si="7"/>
        <v>0</v>
      </c>
      <c r="P74">
        <v>41.72</v>
      </c>
      <c r="Q74">
        <v>24</v>
      </c>
      <c r="R74">
        <v>9</v>
      </c>
      <c r="S74">
        <v>44.28</v>
      </c>
      <c r="T74">
        <v>29</v>
      </c>
      <c r="U74" s="115">
        <f t="shared" si="8"/>
        <v>148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290</v>
      </c>
      <c r="G75">
        <f t="shared" si="11"/>
        <v>148</v>
      </c>
      <c r="H75" s="113"/>
      <c r="I75">
        <f>BRPL_EOD!AE75+BRPL_EOD!AF75</f>
        <v>41.72</v>
      </c>
      <c r="J75">
        <f>BYPL_EOD!AE75+BYPL_EOD!AF75</f>
        <v>24</v>
      </c>
      <c r="K75">
        <f>MES_EOD!AE75+MES_EOD!AF75</f>
        <v>9</v>
      </c>
      <c r="L75">
        <f>NDMC_EOD!AE75+NDMC_EOD!AF75</f>
        <v>44.28</v>
      </c>
      <c r="M75">
        <f>TPDDL_EOD!AE75+TPDDL_EOD!AF75</f>
        <v>29</v>
      </c>
      <c r="N75">
        <f t="shared" si="6"/>
        <v>148</v>
      </c>
      <c r="O75" s="113">
        <f t="shared" si="7"/>
        <v>0</v>
      </c>
      <c r="P75">
        <v>41.72</v>
      </c>
      <c r="Q75">
        <v>24</v>
      </c>
      <c r="R75">
        <v>9</v>
      </c>
      <c r="S75">
        <v>44.28</v>
      </c>
      <c r="T75">
        <v>29</v>
      </c>
      <c r="U75" s="115">
        <f t="shared" si="8"/>
        <v>148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290</v>
      </c>
      <c r="G76">
        <f t="shared" si="11"/>
        <v>148</v>
      </c>
      <c r="H76" s="113"/>
      <c r="I76">
        <f>BRPL_EOD!AE76+BRPL_EOD!AF76</f>
        <v>41.72</v>
      </c>
      <c r="J76">
        <f>BYPL_EOD!AE76+BYPL_EOD!AF76</f>
        <v>24</v>
      </c>
      <c r="K76">
        <f>MES_EOD!AE76+MES_EOD!AF76</f>
        <v>9</v>
      </c>
      <c r="L76">
        <f>NDMC_EOD!AE76+NDMC_EOD!AF76</f>
        <v>44.28</v>
      </c>
      <c r="M76">
        <f>TPDDL_EOD!AE76+TPDDL_EOD!AF76</f>
        <v>29</v>
      </c>
      <c r="N76">
        <f t="shared" si="6"/>
        <v>148</v>
      </c>
      <c r="O76" s="113">
        <f t="shared" si="7"/>
        <v>0</v>
      </c>
      <c r="P76">
        <v>41.72</v>
      </c>
      <c r="Q76">
        <v>24</v>
      </c>
      <c r="R76">
        <v>9</v>
      </c>
      <c r="S76">
        <v>44.28</v>
      </c>
      <c r="T76">
        <v>29</v>
      </c>
      <c r="U76" s="115">
        <f t="shared" si="8"/>
        <v>148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290</v>
      </c>
      <c r="G77">
        <f t="shared" si="11"/>
        <v>148</v>
      </c>
      <c r="H77" s="113"/>
      <c r="I77">
        <f>BRPL_EOD!AE77+BRPL_EOD!AF77</f>
        <v>41.72</v>
      </c>
      <c r="J77">
        <f>BYPL_EOD!AE77+BYPL_EOD!AF77</f>
        <v>24</v>
      </c>
      <c r="K77">
        <f>MES_EOD!AE77+MES_EOD!AF77</f>
        <v>9</v>
      </c>
      <c r="L77">
        <f>NDMC_EOD!AE77+NDMC_EOD!AF77</f>
        <v>44.28</v>
      </c>
      <c r="M77">
        <f>TPDDL_EOD!AE77+TPDDL_EOD!AF77</f>
        <v>29</v>
      </c>
      <c r="N77">
        <f t="shared" si="6"/>
        <v>148</v>
      </c>
      <c r="O77" s="113">
        <f t="shared" si="7"/>
        <v>0</v>
      </c>
      <c r="P77">
        <v>41.72</v>
      </c>
      <c r="Q77">
        <v>24</v>
      </c>
      <c r="R77">
        <v>9</v>
      </c>
      <c r="S77">
        <v>44.28</v>
      </c>
      <c r="T77">
        <v>29</v>
      </c>
      <c r="U77" s="115">
        <f t="shared" si="8"/>
        <v>148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290</v>
      </c>
      <c r="G78">
        <f t="shared" si="11"/>
        <v>148</v>
      </c>
      <c r="H78" s="113"/>
      <c r="I78">
        <f>BRPL_EOD!AE78+BRPL_EOD!AF78</f>
        <v>41.72</v>
      </c>
      <c r="J78">
        <f>BYPL_EOD!AE78+BYPL_EOD!AF78</f>
        <v>24</v>
      </c>
      <c r="K78">
        <f>MES_EOD!AE78+MES_EOD!AF78</f>
        <v>9</v>
      </c>
      <c r="L78">
        <f>NDMC_EOD!AE78+NDMC_EOD!AF78</f>
        <v>44.28</v>
      </c>
      <c r="M78">
        <f>TPDDL_EOD!AE78+TPDDL_EOD!AF78</f>
        <v>29</v>
      </c>
      <c r="N78">
        <f t="shared" si="6"/>
        <v>148</v>
      </c>
      <c r="O78" s="113">
        <f t="shared" si="7"/>
        <v>0</v>
      </c>
      <c r="P78">
        <v>41.72</v>
      </c>
      <c r="Q78">
        <v>24</v>
      </c>
      <c r="R78">
        <v>9</v>
      </c>
      <c r="S78">
        <v>44.28</v>
      </c>
      <c r="T78">
        <v>29</v>
      </c>
      <c r="U78" s="115">
        <f t="shared" si="8"/>
        <v>148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290</v>
      </c>
      <c r="G79">
        <f t="shared" si="11"/>
        <v>152</v>
      </c>
      <c r="H79" s="113"/>
      <c r="I79">
        <f>BRPL_EOD!AE79+BRPL_EOD!AF79</f>
        <v>41.72</v>
      </c>
      <c r="J79">
        <f>BYPL_EOD!AE79+BYPL_EOD!AF79</f>
        <v>24</v>
      </c>
      <c r="K79">
        <f>MES_EOD!AE79+MES_EOD!AF79</f>
        <v>9</v>
      </c>
      <c r="L79">
        <f>NDMC_EOD!AE79+NDMC_EOD!AF79</f>
        <v>44.28</v>
      </c>
      <c r="M79">
        <f>TPDDL_EOD!AE79+TPDDL_EOD!AF79</f>
        <v>29</v>
      </c>
      <c r="N79">
        <f t="shared" si="6"/>
        <v>148</v>
      </c>
      <c r="O79" s="113">
        <f t="shared" si="7"/>
        <v>4</v>
      </c>
      <c r="P79">
        <v>43.12</v>
      </c>
      <c r="Q79">
        <v>24.49</v>
      </c>
      <c r="R79">
        <v>9.24</v>
      </c>
      <c r="S79">
        <v>45.77</v>
      </c>
      <c r="T79">
        <v>29.38</v>
      </c>
      <c r="U79" s="115">
        <f t="shared" si="8"/>
        <v>152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290</v>
      </c>
      <c r="G80">
        <f t="shared" si="11"/>
        <v>152</v>
      </c>
      <c r="H80" s="113"/>
      <c r="I80">
        <f>BRPL_EOD!AE80+BRPL_EOD!AF80</f>
        <v>41.72</v>
      </c>
      <c r="J80">
        <f>BYPL_EOD!AE80+BYPL_EOD!AF80</f>
        <v>24</v>
      </c>
      <c r="K80">
        <f>MES_EOD!AE80+MES_EOD!AF80</f>
        <v>9</v>
      </c>
      <c r="L80">
        <f>NDMC_EOD!AE80+NDMC_EOD!AF80</f>
        <v>44.28</v>
      </c>
      <c r="M80">
        <f>TPDDL_EOD!AE80+TPDDL_EOD!AF80</f>
        <v>29</v>
      </c>
      <c r="N80">
        <f t="shared" si="6"/>
        <v>148</v>
      </c>
      <c r="O80" s="113">
        <f t="shared" si="7"/>
        <v>4</v>
      </c>
      <c r="P80">
        <v>43.12</v>
      </c>
      <c r="Q80">
        <v>24.49</v>
      </c>
      <c r="R80">
        <v>9.24</v>
      </c>
      <c r="S80">
        <v>45.77</v>
      </c>
      <c r="T80">
        <v>29.38</v>
      </c>
      <c r="U80" s="115">
        <f t="shared" si="8"/>
        <v>152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290</v>
      </c>
      <c r="G81">
        <f t="shared" si="11"/>
        <v>152</v>
      </c>
      <c r="H81" s="113"/>
      <c r="I81">
        <f>BRPL_EOD!AE81+BRPL_EOD!AF81</f>
        <v>41.72</v>
      </c>
      <c r="J81">
        <f>BYPL_EOD!AE81+BYPL_EOD!AF81</f>
        <v>24</v>
      </c>
      <c r="K81">
        <f>MES_EOD!AE81+MES_EOD!AF81</f>
        <v>9</v>
      </c>
      <c r="L81">
        <f>NDMC_EOD!AE81+NDMC_EOD!AF81</f>
        <v>44.28</v>
      </c>
      <c r="M81">
        <f>TPDDL_EOD!AE81+TPDDL_EOD!AF81</f>
        <v>29</v>
      </c>
      <c r="N81">
        <f t="shared" si="6"/>
        <v>148</v>
      </c>
      <c r="O81" s="113">
        <f t="shared" si="7"/>
        <v>4</v>
      </c>
      <c r="P81">
        <v>43.12</v>
      </c>
      <c r="Q81">
        <v>24.49</v>
      </c>
      <c r="R81">
        <v>9.24</v>
      </c>
      <c r="S81">
        <v>45.77</v>
      </c>
      <c r="T81">
        <v>29.38</v>
      </c>
      <c r="U81" s="115">
        <f t="shared" si="8"/>
        <v>152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290</v>
      </c>
      <c r="G82">
        <f t="shared" si="11"/>
        <v>152</v>
      </c>
      <c r="H82" s="113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3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5">
        <f t="shared" si="8"/>
        <v>152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290</v>
      </c>
      <c r="G83">
        <f t="shared" si="11"/>
        <v>152</v>
      </c>
      <c r="H83" s="113"/>
      <c r="I83">
        <f>BRPL_EOD!AE83+BRPL_EOD!AF83</f>
        <v>43.12</v>
      </c>
      <c r="J83">
        <f>BYPL_EOD!AE83+BYPL_EOD!AF83</f>
        <v>24.49</v>
      </c>
      <c r="K83">
        <f>MES_EOD!AE83+MES_EOD!AF83</f>
        <v>9.24</v>
      </c>
      <c r="L83">
        <f>NDMC_EOD!AE83+NDMC_EOD!AF83</f>
        <v>45.77</v>
      </c>
      <c r="M83">
        <f>TPDDL_EOD!AE83+TPDDL_EOD!AF83</f>
        <v>29.38</v>
      </c>
      <c r="N83">
        <f t="shared" si="6"/>
        <v>152</v>
      </c>
      <c r="O83" s="113">
        <f t="shared" si="7"/>
        <v>0</v>
      </c>
      <c r="P83">
        <v>43.12</v>
      </c>
      <c r="Q83">
        <v>24.49</v>
      </c>
      <c r="R83">
        <v>9.24</v>
      </c>
      <c r="S83">
        <v>45.77</v>
      </c>
      <c r="T83">
        <v>29.38</v>
      </c>
      <c r="U83" s="115">
        <f t="shared" si="8"/>
        <v>152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290</v>
      </c>
      <c r="G84">
        <f t="shared" si="11"/>
        <v>152</v>
      </c>
      <c r="H84" s="113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3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5">
        <f t="shared" si="8"/>
        <v>152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290</v>
      </c>
      <c r="G85">
        <f t="shared" si="11"/>
        <v>152</v>
      </c>
      <c r="H85" s="113"/>
      <c r="I85">
        <f>BRPL_EOD!AE85+BRPL_EOD!AF85</f>
        <v>43.12</v>
      </c>
      <c r="J85">
        <f>BYPL_EOD!AE85+BYPL_EOD!AF85</f>
        <v>24.49</v>
      </c>
      <c r="K85">
        <f>MES_EOD!AE85+MES_EOD!AF85</f>
        <v>9.24</v>
      </c>
      <c r="L85">
        <f>NDMC_EOD!AE85+NDMC_EOD!AF85</f>
        <v>45.77</v>
      </c>
      <c r="M85">
        <f>TPDDL_EOD!AE85+TPDDL_EOD!AF85</f>
        <v>29.38</v>
      </c>
      <c r="N85">
        <f t="shared" si="6"/>
        <v>152</v>
      </c>
      <c r="O85" s="113">
        <f t="shared" si="7"/>
        <v>0</v>
      </c>
      <c r="P85">
        <v>43.12</v>
      </c>
      <c r="Q85">
        <v>24.49</v>
      </c>
      <c r="R85">
        <v>9.24</v>
      </c>
      <c r="S85">
        <v>45.77</v>
      </c>
      <c r="T85">
        <v>29.38</v>
      </c>
      <c r="U85" s="115">
        <f t="shared" si="8"/>
        <v>152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290</v>
      </c>
      <c r="G86">
        <f t="shared" si="11"/>
        <v>152</v>
      </c>
      <c r="H86" s="113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3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5">
        <f t="shared" si="8"/>
        <v>152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290</v>
      </c>
      <c r="G87">
        <f t="shared" si="11"/>
        <v>152</v>
      </c>
      <c r="H87" s="113"/>
      <c r="I87">
        <f>BRPL_EOD!AE87+BRPL_EOD!AF87</f>
        <v>43.12</v>
      </c>
      <c r="J87">
        <f>BYPL_EOD!AE87+BYPL_EOD!AF87</f>
        <v>24.49</v>
      </c>
      <c r="K87">
        <f>MES_EOD!AE87+MES_EOD!AF87</f>
        <v>9.24</v>
      </c>
      <c r="L87">
        <f>NDMC_EOD!AE87+NDMC_EOD!AF87</f>
        <v>45.77</v>
      </c>
      <c r="M87">
        <f>TPDDL_EOD!AE87+TPDDL_EOD!AF87</f>
        <v>29.38</v>
      </c>
      <c r="N87">
        <f t="shared" si="6"/>
        <v>152</v>
      </c>
      <c r="O87" s="113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5">
        <f t="shared" si="8"/>
        <v>152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290</v>
      </c>
      <c r="G88">
        <f t="shared" si="11"/>
        <v>152</v>
      </c>
      <c r="H88" s="113"/>
      <c r="I88">
        <f>BRPL_EOD!AE88+BRPL_EOD!AF88</f>
        <v>43.12</v>
      </c>
      <c r="J88">
        <f>BYPL_EOD!AE88+BYPL_EOD!AF88</f>
        <v>24.49</v>
      </c>
      <c r="K88">
        <f>MES_EOD!AE88+MES_EOD!AF88</f>
        <v>9.24</v>
      </c>
      <c r="L88">
        <f>NDMC_EOD!AE88+NDMC_EOD!AF88</f>
        <v>45.77</v>
      </c>
      <c r="M88">
        <f>TPDDL_EOD!AE88+TPDDL_EOD!AF88</f>
        <v>29.38</v>
      </c>
      <c r="N88">
        <f t="shared" si="6"/>
        <v>152</v>
      </c>
      <c r="O88" s="113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5">
        <f t="shared" si="8"/>
        <v>152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290</v>
      </c>
      <c r="G89">
        <f t="shared" si="11"/>
        <v>152</v>
      </c>
      <c r="H89" s="113"/>
      <c r="I89">
        <f>BRPL_EOD!AE89+BRPL_EOD!AF89</f>
        <v>43.12</v>
      </c>
      <c r="J89">
        <f>BYPL_EOD!AE89+BYPL_EOD!AF89</f>
        <v>24.49</v>
      </c>
      <c r="K89">
        <f>MES_EOD!AE89+MES_EOD!AF89</f>
        <v>9.24</v>
      </c>
      <c r="L89">
        <f>NDMC_EOD!AE89+NDMC_EOD!AF89</f>
        <v>45.77</v>
      </c>
      <c r="M89">
        <f>TPDDL_EOD!AE89+TPDDL_EOD!AF89</f>
        <v>29.38</v>
      </c>
      <c r="N89">
        <f t="shared" si="6"/>
        <v>152</v>
      </c>
      <c r="O89" s="113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5">
        <f t="shared" si="8"/>
        <v>152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290</v>
      </c>
      <c r="G90">
        <f t="shared" si="11"/>
        <v>152</v>
      </c>
      <c r="H90" s="113"/>
      <c r="I90">
        <f>BRPL_EOD!AE90+BRPL_EOD!AF90</f>
        <v>43.12</v>
      </c>
      <c r="J90">
        <f>BYPL_EOD!AE90+BYPL_EOD!AF90</f>
        <v>24.49</v>
      </c>
      <c r="K90">
        <f>MES_EOD!AE90+MES_EOD!AF90</f>
        <v>9.24</v>
      </c>
      <c r="L90">
        <f>NDMC_EOD!AE90+NDMC_EOD!AF90</f>
        <v>45.77</v>
      </c>
      <c r="M90">
        <f>TPDDL_EOD!AE90+TPDDL_EOD!AF90</f>
        <v>29.38</v>
      </c>
      <c r="N90">
        <f t="shared" si="6"/>
        <v>152</v>
      </c>
      <c r="O90" s="113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5">
        <f t="shared" si="8"/>
        <v>152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290</v>
      </c>
      <c r="G91">
        <f t="shared" si="11"/>
        <v>152</v>
      </c>
      <c r="H91" s="113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3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5">
        <f t="shared" si="8"/>
        <v>152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290</v>
      </c>
      <c r="G92">
        <f t="shared" si="11"/>
        <v>152</v>
      </c>
      <c r="H92" s="113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3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5">
        <f t="shared" si="8"/>
        <v>152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290</v>
      </c>
      <c r="G93">
        <f t="shared" si="11"/>
        <v>152</v>
      </c>
      <c r="H93" s="113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3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5">
        <f t="shared" si="8"/>
        <v>152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290</v>
      </c>
      <c r="G94">
        <f t="shared" si="11"/>
        <v>152</v>
      </c>
      <c r="H94" s="113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3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5">
        <f t="shared" si="8"/>
        <v>152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290</v>
      </c>
      <c r="G95">
        <f t="shared" si="11"/>
        <v>152</v>
      </c>
      <c r="H95" s="113"/>
      <c r="I95">
        <f>BRPL_EOD!AE95+BRPL_EOD!AF95</f>
        <v>43.12</v>
      </c>
      <c r="J95">
        <f>BYPL_EOD!AE95+BYPL_EOD!AF95</f>
        <v>24.49</v>
      </c>
      <c r="K95">
        <f>MES_EOD!AE95+MES_EOD!AF95</f>
        <v>9.24</v>
      </c>
      <c r="L95">
        <f>NDMC_EOD!AE95+NDMC_EOD!AF95</f>
        <v>45.77</v>
      </c>
      <c r="M95">
        <f>TPDDL_EOD!AE95+TPDDL_EOD!AF95</f>
        <v>29.38</v>
      </c>
      <c r="N95">
        <f t="shared" si="6"/>
        <v>152</v>
      </c>
      <c r="O95" s="113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5">
        <f t="shared" si="8"/>
        <v>152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290</v>
      </c>
      <c r="G96">
        <f t="shared" si="11"/>
        <v>152</v>
      </c>
      <c r="H96" s="113"/>
      <c r="I96">
        <f>BRPL_EOD!AE96+BRPL_EOD!AF96</f>
        <v>43.12</v>
      </c>
      <c r="J96">
        <f>BYPL_EOD!AE96+BYPL_EOD!AF96</f>
        <v>24.49</v>
      </c>
      <c r="K96">
        <f>MES_EOD!AE96+MES_EOD!AF96</f>
        <v>9.24</v>
      </c>
      <c r="L96">
        <f>NDMC_EOD!AE96+NDMC_EOD!AF96</f>
        <v>45.77</v>
      </c>
      <c r="M96">
        <f>TPDDL_EOD!AE96+TPDDL_EOD!AF96</f>
        <v>29.38</v>
      </c>
      <c r="N96">
        <f t="shared" si="6"/>
        <v>152</v>
      </c>
      <c r="O96" s="113">
        <f t="shared" si="7"/>
        <v>0</v>
      </c>
      <c r="P96">
        <v>43.12</v>
      </c>
      <c r="Q96">
        <v>24.49</v>
      </c>
      <c r="R96">
        <v>9.24</v>
      </c>
      <c r="S96">
        <v>45.77</v>
      </c>
      <c r="T96">
        <v>29.38</v>
      </c>
      <c r="U96" s="115">
        <f t="shared" si="8"/>
        <v>152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290</v>
      </c>
      <c r="G97">
        <f t="shared" si="11"/>
        <v>152</v>
      </c>
      <c r="H97" s="113"/>
      <c r="I97">
        <f>BRPL_EOD!AE97+BRPL_EOD!AF97</f>
        <v>43.12</v>
      </c>
      <c r="J97">
        <f>BYPL_EOD!AE97+BYPL_EOD!AF97</f>
        <v>24.49</v>
      </c>
      <c r="K97">
        <f>MES_EOD!AE97+MES_EOD!AF97</f>
        <v>9.24</v>
      </c>
      <c r="L97">
        <f>NDMC_EOD!AE97+NDMC_EOD!AF97</f>
        <v>45.77</v>
      </c>
      <c r="M97">
        <f>TPDDL_EOD!AE97+TPDDL_EOD!AF97</f>
        <v>29.38</v>
      </c>
      <c r="N97">
        <f t="shared" si="6"/>
        <v>152</v>
      </c>
      <c r="O97" s="113">
        <f t="shared" si="7"/>
        <v>0</v>
      </c>
      <c r="P97">
        <v>43.12</v>
      </c>
      <c r="Q97">
        <v>24.49</v>
      </c>
      <c r="R97">
        <v>9.24</v>
      </c>
      <c r="S97">
        <v>45.77</v>
      </c>
      <c r="T97">
        <v>29.38</v>
      </c>
      <c r="U97" s="115">
        <f t="shared" si="8"/>
        <v>152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290</v>
      </c>
      <c r="G98">
        <f t="shared" si="11"/>
        <v>152</v>
      </c>
      <c r="H98" s="113"/>
      <c r="I98">
        <f>BRPL_EOD!AE98+BRPL_EOD!AF98</f>
        <v>43.12</v>
      </c>
      <c r="J98">
        <f>BYPL_EOD!AE98+BYPL_EOD!AF98</f>
        <v>24.49</v>
      </c>
      <c r="K98">
        <f>MES_EOD!AE98+MES_EOD!AF98</f>
        <v>9.24</v>
      </c>
      <c r="L98">
        <f>NDMC_EOD!AE98+NDMC_EOD!AF98</f>
        <v>45.77</v>
      </c>
      <c r="M98">
        <f>TPDDL_EOD!AE98+TPDDL_EOD!AF98</f>
        <v>29.38</v>
      </c>
      <c r="N98">
        <f t="shared" si="6"/>
        <v>152</v>
      </c>
      <c r="O98" s="113">
        <f t="shared" si="7"/>
        <v>0</v>
      </c>
      <c r="P98">
        <v>43.12</v>
      </c>
      <c r="Q98">
        <v>24.49</v>
      </c>
      <c r="R98">
        <v>9.24</v>
      </c>
      <c r="S98">
        <v>45.77</v>
      </c>
      <c r="T98">
        <v>29.38</v>
      </c>
      <c r="U98" s="115">
        <f t="shared" si="8"/>
        <v>152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3.6459999999999999</v>
      </c>
      <c r="E99" s="115">
        <f t="shared" si="12"/>
        <v>0</v>
      </c>
      <c r="F99" s="115">
        <f t="shared" si="12"/>
        <v>6.96</v>
      </c>
      <c r="G99" s="115">
        <f t="shared" si="12"/>
        <v>3.6459999999999999</v>
      </c>
      <c r="H99" s="115"/>
      <c r="I99" s="115">
        <f t="shared" si="12"/>
        <v>1.0330624999999996</v>
      </c>
      <c r="J99" s="115">
        <f t="shared" si="12"/>
        <v>0.58762499999999973</v>
      </c>
      <c r="K99" s="115">
        <f t="shared" si="12"/>
        <v>0.22148500000000013</v>
      </c>
      <c r="L99" s="115">
        <f t="shared" si="12"/>
        <v>1.0965575000000014</v>
      </c>
      <c r="M99" s="115">
        <f t="shared" si="12"/>
        <v>0.70551250000000088</v>
      </c>
      <c r="N99" s="115">
        <f t="shared" si="12"/>
        <v>3.6442424999999998</v>
      </c>
      <c r="O99" s="115">
        <f t="shared" si="12"/>
        <v>1.7574999999999932E-3</v>
      </c>
      <c r="P99" s="115">
        <f t="shared" si="12"/>
        <v>1.0337556730956552</v>
      </c>
      <c r="Q99" s="115">
        <f t="shared" si="12"/>
        <v>0.58778322228716129</v>
      </c>
      <c r="R99" s="115">
        <f t="shared" si="12"/>
        <v>0.22159121566335488</v>
      </c>
      <c r="S99" s="115">
        <f t="shared" si="12"/>
        <v>1.097306022468993</v>
      </c>
      <c r="T99" s="115">
        <f t="shared" si="12"/>
        <v>0.70556386648483749</v>
      </c>
      <c r="U99" s="115">
        <f t="shared" si="12"/>
        <v>3.6459999999999999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32.6</v>
      </c>
      <c r="E3">
        <f>GT!N3</f>
        <v>0</v>
      </c>
      <c r="F3">
        <f>B3+C3</f>
        <v>80</v>
      </c>
      <c r="G3">
        <f>D3+E3-X3</f>
        <v>32.6</v>
      </c>
      <c r="H3" s="113"/>
      <c r="I3">
        <f>BRPL_EOD!AA3+BRPL_EOD!AB3</f>
        <v>12.03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32.11</v>
      </c>
      <c r="O3" s="113">
        <f t="shared" ref="O3:O66" si="1">G3-N3</f>
        <v>0.49000000000000199</v>
      </c>
      <c r="P3">
        <v>12.213578324509498</v>
      </c>
      <c r="Q3">
        <v>8.1220803488009974</v>
      </c>
      <c r="R3">
        <v>0</v>
      </c>
      <c r="S3">
        <v>2.1117408906882593</v>
      </c>
      <c r="T3">
        <v>10.152600436001247</v>
      </c>
      <c r="U3" s="115">
        <f t="shared" ref="U3:U66" si="2">SUM(P3:T3)</f>
        <v>32.600000000000009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32.6</v>
      </c>
      <c r="E4">
        <f>GT!N4</f>
        <v>0</v>
      </c>
      <c r="F4">
        <f t="shared" ref="F4:F67" si="4">B4+C4</f>
        <v>80</v>
      </c>
      <c r="G4">
        <f t="shared" ref="G4:G67" si="5">D4+E4-X4</f>
        <v>32.6</v>
      </c>
      <c r="H4" s="113"/>
      <c r="I4">
        <f>BRPL_EOD!AA4+BRPL_EOD!AB4</f>
        <v>12.03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32.11</v>
      </c>
      <c r="O4" s="113">
        <f t="shared" si="1"/>
        <v>0.49000000000000199</v>
      </c>
      <c r="P4">
        <v>12.213578324509498</v>
      </c>
      <c r="Q4">
        <v>8.1220803488009974</v>
      </c>
      <c r="R4">
        <v>0</v>
      </c>
      <c r="S4">
        <v>2.1117408906882593</v>
      </c>
      <c r="T4">
        <v>10.152600436001247</v>
      </c>
      <c r="U4" s="115">
        <f t="shared" si="2"/>
        <v>32.600000000000009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32.6</v>
      </c>
      <c r="E5">
        <f>GT!N5</f>
        <v>0</v>
      </c>
      <c r="F5">
        <f t="shared" si="4"/>
        <v>80</v>
      </c>
      <c r="G5">
        <f t="shared" si="5"/>
        <v>32.6</v>
      </c>
      <c r="H5" s="113"/>
      <c r="I5">
        <f>BRPL_EOD!AA5+BRPL_EOD!AB5</f>
        <v>12.03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32.11</v>
      </c>
      <c r="O5" s="113">
        <f t="shared" si="1"/>
        <v>0.49000000000000199</v>
      </c>
      <c r="P5">
        <v>12.213578324509498</v>
      </c>
      <c r="Q5">
        <v>8.1220803488009974</v>
      </c>
      <c r="R5">
        <v>0</v>
      </c>
      <c r="S5">
        <v>2.1117408906882593</v>
      </c>
      <c r="T5">
        <v>10.152600436001247</v>
      </c>
      <c r="U5" s="115">
        <f t="shared" si="2"/>
        <v>32.600000000000009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32.6</v>
      </c>
      <c r="E6">
        <f>GT!N6</f>
        <v>0</v>
      </c>
      <c r="F6">
        <f t="shared" si="4"/>
        <v>80</v>
      </c>
      <c r="G6">
        <f t="shared" si="5"/>
        <v>32.6</v>
      </c>
      <c r="H6" s="113"/>
      <c r="I6">
        <f>BRPL_EOD!AA6+BRPL_EOD!AB6</f>
        <v>12.03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32.11</v>
      </c>
      <c r="O6" s="113">
        <f t="shared" si="1"/>
        <v>0.49000000000000199</v>
      </c>
      <c r="P6">
        <v>12.213578324509498</v>
      </c>
      <c r="Q6">
        <v>8.1220803488009974</v>
      </c>
      <c r="R6">
        <v>0</v>
      </c>
      <c r="S6">
        <v>2.1117408906882593</v>
      </c>
      <c r="T6">
        <v>10.152600436001247</v>
      </c>
      <c r="U6" s="115">
        <f t="shared" si="2"/>
        <v>32.600000000000009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32.6</v>
      </c>
      <c r="E7">
        <f>GT!N7</f>
        <v>0</v>
      </c>
      <c r="F7">
        <f t="shared" si="4"/>
        <v>80</v>
      </c>
      <c r="G7">
        <f t="shared" si="5"/>
        <v>32.6</v>
      </c>
      <c r="H7" s="113"/>
      <c r="I7">
        <f>BRPL_EOD!AA7+BRPL_EOD!AB7</f>
        <v>12.03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32.11</v>
      </c>
      <c r="O7" s="113">
        <f t="shared" si="1"/>
        <v>0.49000000000000199</v>
      </c>
      <c r="P7">
        <v>12.213578324509498</v>
      </c>
      <c r="Q7">
        <v>8.1220803488009974</v>
      </c>
      <c r="R7">
        <v>0</v>
      </c>
      <c r="S7">
        <v>2.1117408906882593</v>
      </c>
      <c r="T7">
        <v>10.152600436001247</v>
      </c>
      <c r="U7" s="115">
        <f t="shared" si="2"/>
        <v>32.600000000000009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32.6</v>
      </c>
      <c r="E8">
        <f>GT!N8</f>
        <v>0</v>
      </c>
      <c r="F8">
        <f t="shared" si="4"/>
        <v>80</v>
      </c>
      <c r="G8">
        <f t="shared" si="5"/>
        <v>32.6</v>
      </c>
      <c r="H8" s="113"/>
      <c r="I8">
        <f>BRPL_EOD!AA8+BRPL_EOD!AB8</f>
        <v>12.03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</v>
      </c>
      <c r="N8">
        <f t="shared" si="0"/>
        <v>32.11</v>
      </c>
      <c r="O8" s="113">
        <f t="shared" si="1"/>
        <v>0.49000000000000199</v>
      </c>
      <c r="P8">
        <v>12.213578324509498</v>
      </c>
      <c r="Q8">
        <v>8.1220803488009974</v>
      </c>
      <c r="R8">
        <v>0</v>
      </c>
      <c r="S8">
        <v>2.1117408906882593</v>
      </c>
      <c r="T8">
        <v>10.152600436001247</v>
      </c>
      <c r="U8" s="115">
        <f t="shared" si="2"/>
        <v>32.600000000000009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32.6</v>
      </c>
      <c r="E9">
        <f>GT!N9</f>
        <v>0</v>
      </c>
      <c r="F9">
        <f t="shared" si="4"/>
        <v>80</v>
      </c>
      <c r="G9">
        <f t="shared" si="5"/>
        <v>32.6</v>
      </c>
      <c r="H9" s="113"/>
      <c r="I9">
        <f>BRPL_EOD!AA9+BRPL_EOD!AB9</f>
        <v>12.03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32.11</v>
      </c>
      <c r="O9" s="113">
        <f t="shared" si="1"/>
        <v>0.49000000000000199</v>
      </c>
      <c r="P9">
        <v>12.213578324509498</v>
      </c>
      <c r="Q9">
        <v>8.1220803488009974</v>
      </c>
      <c r="R9">
        <v>0</v>
      </c>
      <c r="S9">
        <v>2.1117408906882593</v>
      </c>
      <c r="T9">
        <v>10.152600436001247</v>
      </c>
      <c r="U9" s="115">
        <f t="shared" si="2"/>
        <v>32.600000000000009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80</v>
      </c>
      <c r="G10">
        <f t="shared" si="5"/>
        <v>32.6</v>
      </c>
      <c r="H10" s="113"/>
      <c r="I10">
        <f>BRPL_EOD!AA10+BRPL_EOD!AB10</f>
        <v>12.03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32.11</v>
      </c>
      <c r="O10" s="113">
        <f t="shared" si="1"/>
        <v>0.49000000000000199</v>
      </c>
      <c r="P10">
        <v>12.213578324509498</v>
      </c>
      <c r="Q10">
        <v>8.1220803488009974</v>
      </c>
      <c r="R10">
        <v>0</v>
      </c>
      <c r="S10">
        <v>2.1117408906882593</v>
      </c>
      <c r="T10">
        <v>10.152600436001247</v>
      </c>
      <c r="U10" s="115">
        <f t="shared" si="2"/>
        <v>32.600000000000009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80</v>
      </c>
      <c r="G11">
        <f t="shared" si="5"/>
        <v>32.6</v>
      </c>
      <c r="H11" s="113"/>
      <c r="I11">
        <f>BRPL_EOD!AA11+BRPL_EOD!AB11</f>
        <v>12.03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</v>
      </c>
      <c r="N11">
        <f t="shared" si="0"/>
        <v>32.11</v>
      </c>
      <c r="O11" s="113">
        <f t="shared" si="1"/>
        <v>0.49000000000000199</v>
      </c>
      <c r="P11">
        <v>12.213578324509498</v>
      </c>
      <c r="Q11">
        <v>8.1220803488009974</v>
      </c>
      <c r="R11">
        <v>0</v>
      </c>
      <c r="S11">
        <v>2.1117408906882593</v>
      </c>
      <c r="T11">
        <v>10.152600436001247</v>
      </c>
      <c r="U11" s="115">
        <f t="shared" si="2"/>
        <v>32.600000000000009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80</v>
      </c>
      <c r="G12">
        <f t="shared" si="5"/>
        <v>32.6</v>
      </c>
      <c r="H12" s="113"/>
      <c r="I12">
        <f>BRPL_EOD!AA12+BRPL_EOD!AB12</f>
        <v>12.03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</v>
      </c>
      <c r="N12">
        <f t="shared" si="0"/>
        <v>32.11</v>
      </c>
      <c r="O12" s="113">
        <f t="shared" si="1"/>
        <v>0.49000000000000199</v>
      </c>
      <c r="P12">
        <v>12.213578324509498</v>
      </c>
      <c r="Q12">
        <v>8.1220803488009974</v>
      </c>
      <c r="R12">
        <v>0</v>
      </c>
      <c r="S12">
        <v>2.1117408906882593</v>
      </c>
      <c r="T12">
        <v>10.152600436001247</v>
      </c>
      <c r="U12" s="115">
        <f t="shared" si="2"/>
        <v>32.600000000000009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80</v>
      </c>
      <c r="G13">
        <f t="shared" si="5"/>
        <v>32.6</v>
      </c>
      <c r="H13" s="113"/>
      <c r="I13">
        <f>BRPL_EOD!AA13+BRPL_EOD!AB13</f>
        <v>12.03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</v>
      </c>
      <c r="N13">
        <f t="shared" si="0"/>
        <v>32.11</v>
      </c>
      <c r="O13" s="113">
        <f t="shared" si="1"/>
        <v>0.49000000000000199</v>
      </c>
      <c r="P13">
        <v>12.213578324509498</v>
      </c>
      <c r="Q13">
        <v>8.1220803488009974</v>
      </c>
      <c r="R13">
        <v>0</v>
      </c>
      <c r="S13">
        <v>2.1117408906882593</v>
      </c>
      <c r="T13">
        <v>10.152600436001247</v>
      </c>
      <c r="U13" s="115">
        <f t="shared" si="2"/>
        <v>32.600000000000009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80</v>
      </c>
      <c r="G14">
        <f t="shared" si="5"/>
        <v>32.6</v>
      </c>
      <c r="H14" s="113"/>
      <c r="I14">
        <f>BRPL_EOD!AA14+BRPL_EOD!AB14</f>
        <v>12.03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</v>
      </c>
      <c r="N14">
        <f t="shared" si="0"/>
        <v>32.11</v>
      </c>
      <c r="O14" s="113">
        <f t="shared" si="1"/>
        <v>0.49000000000000199</v>
      </c>
      <c r="P14">
        <v>12.213578324509498</v>
      </c>
      <c r="Q14">
        <v>8.1220803488009974</v>
      </c>
      <c r="R14">
        <v>0</v>
      </c>
      <c r="S14">
        <v>2.1117408906882593</v>
      </c>
      <c r="T14">
        <v>10.152600436001247</v>
      </c>
      <c r="U14" s="115">
        <f t="shared" si="2"/>
        <v>32.600000000000009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80</v>
      </c>
      <c r="G15">
        <f t="shared" si="5"/>
        <v>32.6</v>
      </c>
      <c r="H15" s="113"/>
      <c r="I15">
        <f>BRPL_EOD!AA15+BRPL_EOD!AB15</f>
        <v>12.03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</v>
      </c>
      <c r="N15">
        <f t="shared" si="0"/>
        <v>32.11</v>
      </c>
      <c r="O15" s="113">
        <f t="shared" si="1"/>
        <v>0.49000000000000199</v>
      </c>
      <c r="P15">
        <v>12.213578324509498</v>
      </c>
      <c r="Q15">
        <v>8.1220803488009974</v>
      </c>
      <c r="R15">
        <v>0</v>
      </c>
      <c r="S15">
        <v>2.1117408906882593</v>
      </c>
      <c r="T15">
        <v>10.152600436001247</v>
      </c>
      <c r="U15" s="115">
        <f t="shared" si="2"/>
        <v>32.600000000000009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80</v>
      </c>
      <c r="G16">
        <f t="shared" si="5"/>
        <v>32.6</v>
      </c>
      <c r="H16" s="113"/>
      <c r="I16">
        <f>BRPL_EOD!AA16+BRPL_EOD!AB16</f>
        <v>12.03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</v>
      </c>
      <c r="N16">
        <f t="shared" si="0"/>
        <v>32.11</v>
      </c>
      <c r="O16" s="113">
        <f t="shared" si="1"/>
        <v>0.49000000000000199</v>
      </c>
      <c r="P16">
        <v>12.213578324509498</v>
      </c>
      <c r="Q16">
        <v>8.1220803488009974</v>
      </c>
      <c r="R16">
        <v>0</v>
      </c>
      <c r="S16">
        <v>2.1117408906882593</v>
      </c>
      <c r="T16">
        <v>10.152600436001247</v>
      </c>
      <c r="U16" s="115">
        <f t="shared" si="2"/>
        <v>32.600000000000009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80</v>
      </c>
      <c r="G17">
        <f t="shared" si="5"/>
        <v>32.6</v>
      </c>
      <c r="H17" s="113"/>
      <c r="I17">
        <f>BRPL_EOD!AA17+BRPL_EOD!AB17</f>
        <v>12.03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</v>
      </c>
      <c r="N17">
        <f t="shared" si="0"/>
        <v>32.11</v>
      </c>
      <c r="O17" s="113">
        <f t="shared" si="1"/>
        <v>0.49000000000000199</v>
      </c>
      <c r="P17">
        <v>12.213578324509498</v>
      </c>
      <c r="Q17">
        <v>8.1220803488009974</v>
      </c>
      <c r="R17">
        <v>0</v>
      </c>
      <c r="S17">
        <v>2.1117408906882593</v>
      </c>
      <c r="T17">
        <v>10.152600436001247</v>
      </c>
      <c r="U17" s="115">
        <f t="shared" si="2"/>
        <v>32.600000000000009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80</v>
      </c>
      <c r="G18">
        <f t="shared" si="5"/>
        <v>32.6</v>
      </c>
      <c r="H18" s="113"/>
      <c r="I18">
        <f>BRPL_EOD!AA18+BRPL_EOD!AB18</f>
        <v>12.03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</v>
      </c>
      <c r="N18">
        <f t="shared" si="0"/>
        <v>32.11</v>
      </c>
      <c r="O18" s="113">
        <f t="shared" si="1"/>
        <v>0.49000000000000199</v>
      </c>
      <c r="P18">
        <v>12.213578324509498</v>
      </c>
      <c r="Q18">
        <v>8.1220803488009974</v>
      </c>
      <c r="R18">
        <v>0</v>
      </c>
      <c r="S18">
        <v>2.1117408906882593</v>
      </c>
      <c r="T18">
        <v>10.152600436001247</v>
      </c>
      <c r="U18" s="115">
        <f t="shared" si="2"/>
        <v>32.600000000000009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80</v>
      </c>
      <c r="G19">
        <f t="shared" si="5"/>
        <v>32.6</v>
      </c>
      <c r="H19" s="113"/>
      <c r="I19">
        <f>BRPL_EOD!AA19+BRPL_EOD!AB19</f>
        <v>12.03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</v>
      </c>
      <c r="N19">
        <f t="shared" si="0"/>
        <v>32.11</v>
      </c>
      <c r="O19" s="113">
        <f t="shared" si="1"/>
        <v>0.49000000000000199</v>
      </c>
      <c r="P19">
        <v>12.213578324509498</v>
      </c>
      <c r="Q19">
        <v>8.1220803488009974</v>
      </c>
      <c r="R19">
        <v>0</v>
      </c>
      <c r="S19">
        <v>2.1117408906882593</v>
      </c>
      <c r="T19">
        <v>10.152600436001247</v>
      </c>
      <c r="U19" s="115">
        <f t="shared" si="2"/>
        <v>32.600000000000009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80</v>
      </c>
      <c r="G20">
        <f t="shared" si="5"/>
        <v>32.6</v>
      </c>
      <c r="H20" s="113"/>
      <c r="I20">
        <f>BRPL_EOD!AA20+BRPL_EOD!AB20</f>
        <v>12.03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</v>
      </c>
      <c r="N20">
        <f t="shared" si="0"/>
        <v>32.11</v>
      </c>
      <c r="O20" s="113">
        <f t="shared" si="1"/>
        <v>0.49000000000000199</v>
      </c>
      <c r="P20">
        <v>12.213578324509498</v>
      </c>
      <c r="Q20">
        <v>8.1220803488009974</v>
      </c>
      <c r="R20">
        <v>0</v>
      </c>
      <c r="S20">
        <v>2.1117408906882593</v>
      </c>
      <c r="T20">
        <v>10.152600436001247</v>
      </c>
      <c r="U20" s="115">
        <f t="shared" si="2"/>
        <v>32.600000000000009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80</v>
      </c>
      <c r="G21">
        <f t="shared" si="5"/>
        <v>32.6</v>
      </c>
      <c r="H21" s="113"/>
      <c r="I21">
        <f>BRPL_EOD!AA21+BRPL_EOD!AB21</f>
        <v>12.03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</v>
      </c>
      <c r="N21">
        <f t="shared" si="0"/>
        <v>32.11</v>
      </c>
      <c r="O21" s="113">
        <f t="shared" si="1"/>
        <v>0.49000000000000199</v>
      </c>
      <c r="P21">
        <v>12.213578324509498</v>
      </c>
      <c r="Q21">
        <v>8.1220803488009974</v>
      </c>
      <c r="R21">
        <v>0</v>
      </c>
      <c r="S21">
        <v>2.1117408906882593</v>
      </c>
      <c r="T21">
        <v>10.152600436001247</v>
      </c>
      <c r="U21" s="115">
        <f t="shared" si="2"/>
        <v>32.600000000000009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80</v>
      </c>
      <c r="G22">
        <f t="shared" si="5"/>
        <v>32.6</v>
      </c>
      <c r="H22" s="113"/>
      <c r="I22">
        <f>BRPL_EOD!AA22+BRPL_EOD!AB22</f>
        <v>12.03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</v>
      </c>
      <c r="N22">
        <f t="shared" si="0"/>
        <v>32.11</v>
      </c>
      <c r="O22" s="113">
        <f t="shared" si="1"/>
        <v>0.49000000000000199</v>
      </c>
      <c r="P22">
        <v>12.213578324509498</v>
      </c>
      <c r="Q22">
        <v>8.1220803488009974</v>
      </c>
      <c r="R22">
        <v>0</v>
      </c>
      <c r="S22">
        <v>2.1117408906882593</v>
      </c>
      <c r="T22">
        <v>10.152600436001247</v>
      </c>
      <c r="U22" s="115">
        <f t="shared" si="2"/>
        <v>32.600000000000009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80</v>
      </c>
      <c r="G23">
        <f t="shared" si="5"/>
        <v>32.6</v>
      </c>
      <c r="H23" s="113"/>
      <c r="I23">
        <f>BRPL_EOD!AA23+BRPL_EOD!AB23</f>
        <v>12.03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</v>
      </c>
      <c r="N23">
        <f t="shared" si="0"/>
        <v>32.11</v>
      </c>
      <c r="O23" s="113">
        <f t="shared" si="1"/>
        <v>0.49000000000000199</v>
      </c>
      <c r="P23">
        <v>12.213578324509498</v>
      </c>
      <c r="Q23">
        <v>8.1220803488009974</v>
      </c>
      <c r="R23">
        <v>0</v>
      </c>
      <c r="S23">
        <v>2.1117408906882593</v>
      </c>
      <c r="T23">
        <v>10.152600436001247</v>
      </c>
      <c r="U23" s="115">
        <f t="shared" si="2"/>
        <v>32.600000000000009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80</v>
      </c>
      <c r="G24">
        <f t="shared" si="5"/>
        <v>32.6</v>
      </c>
      <c r="H24" s="113"/>
      <c r="I24">
        <f>BRPL_EOD!AA24+BRPL_EOD!AB24</f>
        <v>12.03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</v>
      </c>
      <c r="N24">
        <f t="shared" si="0"/>
        <v>32.11</v>
      </c>
      <c r="O24" s="113">
        <f t="shared" si="1"/>
        <v>0.49000000000000199</v>
      </c>
      <c r="P24">
        <v>12.213578324509498</v>
      </c>
      <c r="Q24">
        <v>8.1220803488009974</v>
      </c>
      <c r="R24">
        <v>0</v>
      </c>
      <c r="S24">
        <v>2.1117408906882593</v>
      </c>
      <c r="T24">
        <v>10.152600436001247</v>
      </c>
      <c r="U24" s="115">
        <f t="shared" si="2"/>
        <v>32.600000000000009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80</v>
      </c>
      <c r="G25">
        <f t="shared" si="5"/>
        <v>32.6</v>
      </c>
      <c r="H25" s="113"/>
      <c r="I25">
        <f>BRPL_EOD!AA25+BRPL_EOD!AB25</f>
        <v>12.03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</v>
      </c>
      <c r="N25">
        <f t="shared" si="0"/>
        <v>32.11</v>
      </c>
      <c r="O25" s="113">
        <f t="shared" si="1"/>
        <v>0.49000000000000199</v>
      </c>
      <c r="P25">
        <v>12.213578324509498</v>
      </c>
      <c r="Q25">
        <v>8.1220803488009974</v>
      </c>
      <c r="R25">
        <v>0</v>
      </c>
      <c r="S25">
        <v>2.1117408906882593</v>
      </c>
      <c r="T25">
        <v>10.152600436001247</v>
      </c>
      <c r="U25" s="115">
        <f t="shared" si="2"/>
        <v>32.600000000000009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80</v>
      </c>
      <c r="G26">
        <f t="shared" si="5"/>
        <v>32.6</v>
      </c>
      <c r="H26" s="113"/>
      <c r="I26">
        <f>BRPL_EOD!AA26+BRPL_EOD!AB26</f>
        <v>12.03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</v>
      </c>
      <c r="N26">
        <f t="shared" si="0"/>
        <v>32.11</v>
      </c>
      <c r="O26" s="113">
        <f t="shared" si="1"/>
        <v>0.49000000000000199</v>
      </c>
      <c r="P26">
        <v>12.213578324509498</v>
      </c>
      <c r="Q26">
        <v>8.1220803488009974</v>
      </c>
      <c r="R26">
        <v>0</v>
      </c>
      <c r="S26">
        <v>2.1117408906882593</v>
      </c>
      <c r="T26">
        <v>10.152600436001247</v>
      </c>
      <c r="U26" s="115">
        <f t="shared" si="2"/>
        <v>32.600000000000009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80</v>
      </c>
      <c r="G27">
        <f t="shared" si="5"/>
        <v>32.6</v>
      </c>
      <c r="H27" s="113"/>
      <c r="I27">
        <f>BRPL_EOD!AA27+BRPL_EOD!AB27</f>
        <v>12.03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</v>
      </c>
      <c r="N27">
        <f t="shared" si="0"/>
        <v>32.11</v>
      </c>
      <c r="O27" s="113">
        <f t="shared" si="1"/>
        <v>0.49000000000000199</v>
      </c>
      <c r="P27">
        <v>12.213578324509498</v>
      </c>
      <c r="Q27">
        <v>8.1220803488009974</v>
      </c>
      <c r="R27">
        <v>0</v>
      </c>
      <c r="S27">
        <v>2.1117408906882593</v>
      </c>
      <c r="T27">
        <v>10.152600436001247</v>
      </c>
      <c r="U27" s="115">
        <f t="shared" si="2"/>
        <v>32.600000000000009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13.03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</v>
      </c>
      <c r="N28">
        <f t="shared" si="0"/>
        <v>33.11</v>
      </c>
      <c r="O28" s="113">
        <f t="shared" si="1"/>
        <v>0.49000000000000199</v>
      </c>
      <c r="P28">
        <v>13.222832980972516</v>
      </c>
      <c r="Q28">
        <v>8.1183932346723058</v>
      </c>
      <c r="R28">
        <v>0</v>
      </c>
      <c r="S28">
        <v>2.1107822410147992</v>
      </c>
      <c r="T28">
        <v>10.147991543340382</v>
      </c>
      <c r="U28" s="115">
        <f t="shared" si="2"/>
        <v>33.600000000000009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</v>
      </c>
      <c r="N29">
        <f t="shared" si="0"/>
        <v>33.11</v>
      </c>
      <c r="O29" s="113">
        <f t="shared" si="1"/>
        <v>0.49000000000000199</v>
      </c>
      <c r="P29">
        <v>13.222832980972516</v>
      </c>
      <c r="Q29">
        <v>8.1183932346723058</v>
      </c>
      <c r="R29">
        <v>0</v>
      </c>
      <c r="S29">
        <v>2.1107822410147992</v>
      </c>
      <c r="T29">
        <v>10.147991543340382</v>
      </c>
      <c r="U29" s="115">
        <f t="shared" si="2"/>
        <v>33.600000000000009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</v>
      </c>
      <c r="N30">
        <f t="shared" si="0"/>
        <v>33.11</v>
      </c>
      <c r="O30" s="113">
        <f t="shared" si="1"/>
        <v>0.49000000000000199</v>
      </c>
      <c r="P30">
        <v>13.222832980972516</v>
      </c>
      <c r="Q30">
        <v>8.1183932346723058</v>
      </c>
      <c r="R30">
        <v>0</v>
      </c>
      <c r="S30">
        <v>2.1107822410147992</v>
      </c>
      <c r="T30">
        <v>10.147991543340382</v>
      </c>
      <c r="U30" s="115">
        <f t="shared" si="2"/>
        <v>33.600000000000009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13.95</v>
      </c>
      <c r="J31">
        <f>BYPL_EOD!AA31+BYPL_EOD!AB31</f>
        <v>7.64</v>
      </c>
      <c r="K31">
        <f>MES_EOD!AA31+MES_EOD!AB31</f>
        <v>0</v>
      </c>
      <c r="L31">
        <f>NDMC_EOD!AA31+NDMC_EOD!AB31</f>
        <v>2.08</v>
      </c>
      <c r="M31">
        <f>TPDDL_EOD!AA31+TPDDL_EOD!AB31</f>
        <v>9.9600000000000009</v>
      </c>
      <c r="N31">
        <f t="shared" si="0"/>
        <v>33.630000000000003</v>
      </c>
      <c r="O31" s="113">
        <f t="shared" si="1"/>
        <v>-3.0000000000001137E-2</v>
      </c>
      <c r="P31">
        <v>13.937555753791257</v>
      </c>
      <c r="Q31">
        <v>7.6331846565566455</v>
      </c>
      <c r="R31">
        <v>0</v>
      </c>
      <c r="S31">
        <v>2.0781445138269401</v>
      </c>
      <c r="T31">
        <v>9.9511150758251574</v>
      </c>
      <c r="U31" s="115">
        <f t="shared" si="2"/>
        <v>33.6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13.95</v>
      </c>
      <c r="J32">
        <f>BYPL_EOD!AA32+BYPL_EOD!AB32</f>
        <v>7.64</v>
      </c>
      <c r="K32">
        <f>MES_EOD!AA32+MES_EOD!AB32</f>
        <v>0</v>
      </c>
      <c r="L32">
        <f>NDMC_EOD!AA32+NDMC_EOD!AB32</f>
        <v>2.08</v>
      </c>
      <c r="M32">
        <f>TPDDL_EOD!AA32+TPDDL_EOD!AB32</f>
        <v>9.9600000000000009</v>
      </c>
      <c r="N32">
        <f t="shared" si="0"/>
        <v>33.630000000000003</v>
      </c>
      <c r="O32" s="113">
        <f t="shared" si="1"/>
        <v>-3.0000000000001137E-2</v>
      </c>
      <c r="P32">
        <v>13.937555753791257</v>
      </c>
      <c r="Q32">
        <v>7.6331846565566455</v>
      </c>
      <c r="R32">
        <v>0</v>
      </c>
      <c r="S32">
        <v>2.0781445138269401</v>
      </c>
      <c r="T32">
        <v>9.9511150758251574</v>
      </c>
      <c r="U32" s="115">
        <f t="shared" si="2"/>
        <v>33.6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13.95</v>
      </c>
      <c r="J33">
        <f>BYPL_EOD!AA33+BYPL_EOD!AB33</f>
        <v>7.64</v>
      </c>
      <c r="K33">
        <f>MES_EOD!AA33+MES_EOD!AB33</f>
        <v>0</v>
      </c>
      <c r="L33">
        <f>NDMC_EOD!AA33+NDMC_EOD!AB33</f>
        <v>2.08</v>
      </c>
      <c r="M33">
        <f>TPDDL_EOD!AA33+TPDDL_EOD!AB33</f>
        <v>9.9600000000000009</v>
      </c>
      <c r="N33">
        <f t="shared" si="0"/>
        <v>33.630000000000003</v>
      </c>
      <c r="O33" s="113">
        <f t="shared" si="1"/>
        <v>-3.0000000000001137E-2</v>
      </c>
      <c r="P33">
        <v>13.937555753791257</v>
      </c>
      <c r="Q33">
        <v>7.6331846565566455</v>
      </c>
      <c r="R33">
        <v>0</v>
      </c>
      <c r="S33">
        <v>2.0781445138269401</v>
      </c>
      <c r="T33">
        <v>9.9511150758251574</v>
      </c>
      <c r="U33" s="115">
        <f t="shared" si="2"/>
        <v>33.6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13.95</v>
      </c>
      <c r="J34">
        <f>BYPL_EOD!AA34+BYPL_EOD!AB34</f>
        <v>7.64</v>
      </c>
      <c r="K34">
        <f>MES_EOD!AA34+MES_EOD!AB34</f>
        <v>0</v>
      </c>
      <c r="L34">
        <f>NDMC_EOD!AA34+NDMC_EOD!AB34</f>
        <v>2.08</v>
      </c>
      <c r="M34">
        <f>TPDDL_EOD!AA34+TPDDL_EOD!AB34</f>
        <v>9.9600000000000009</v>
      </c>
      <c r="N34">
        <f t="shared" si="0"/>
        <v>33.630000000000003</v>
      </c>
      <c r="O34" s="113">
        <f t="shared" si="1"/>
        <v>-3.0000000000001137E-2</v>
      </c>
      <c r="P34">
        <v>13.937555753791257</v>
      </c>
      <c r="Q34">
        <v>7.6331846565566455</v>
      </c>
      <c r="R34">
        <v>0</v>
      </c>
      <c r="S34">
        <v>2.0781445138269401</v>
      </c>
      <c r="T34">
        <v>9.9511150758251574</v>
      </c>
      <c r="U34" s="115">
        <f t="shared" si="2"/>
        <v>33.6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13.95</v>
      </c>
      <c r="J35">
        <f>BYPL_EOD!AA35+BYPL_EOD!AB35</f>
        <v>7.64</v>
      </c>
      <c r="K35">
        <f>MES_EOD!AA35+MES_EOD!AB35</f>
        <v>0</v>
      </c>
      <c r="L35">
        <f>NDMC_EOD!AA35+NDMC_EOD!AB35</f>
        <v>2.08</v>
      </c>
      <c r="M35">
        <f>TPDDL_EOD!AA35+TPDDL_EOD!AB35</f>
        <v>9.9600000000000009</v>
      </c>
      <c r="N35">
        <f t="shared" si="0"/>
        <v>33.630000000000003</v>
      </c>
      <c r="O35" s="113">
        <f t="shared" si="1"/>
        <v>-3.0000000000001137E-2</v>
      </c>
      <c r="P35">
        <v>13.937555753791257</v>
      </c>
      <c r="Q35">
        <v>7.6331846565566455</v>
      </c>
      <c r="R35">
        <v>0</v>
      </c>
      <c r="S35">
        <v>2.0781445138269401</v>
      </c>
      <c r="T35">
        <v>9.9511150758251574</v>
      </c>
      <c r="U35" s="115">
        <f t="shared" si="2"/>
        <v>33.6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13.95</v>
      </c>
      <c r="J36">
        <f>BYPL_EOD!AA36+BYPL_EOD!AB36</f>
        <v>7.64</v>
      </c>
      <c r="K36">
        <f>MES_EOD!AA36+MES_EOD!AB36</f>
        <v>0</v>
      </c>
      <c r="L36">
        <f>NDMC_EOD!AA36+NDMC_EOD!AB36</f>
        <v>2.08</v>
      </c>
      <c r="M36">
        <f>TPDDL_EOD!AA36+TPDDL_EOD!AB36</f>
        <v>9.9600000000000009</v>
      </c>
      <c r="N36">
        <f t="shared" si="0"/>
        <v>33.630000000000003</v>
      </c>
      <c r="O36" s="113">
        <f t="shared" si="1"/>
        <v>-3.0000000000001137E-2</v>
      </c>
      <c r="P36">
        <v>13.937555753791257</v>
      </c>
      <c r="Q36">
        <v>7.6331846565566455</v>
      </c>
      <c r="R36">
        <v>0</v>
      </c>
      <c r="S36">
        <v>2.0781445138269401</v>
      </c>
      <c r="T36">
        <v>9.9511150758251574</v>
      </c>
      <c r="U36" s="115">
        <f t="shared" si="2"/>
        <v>33.6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80</v>
      </c>
      <c r="G37">
        <f t="shared" si="5"/>
        <v>32.6</v>
      </c>
      <c r="H37" s="113"/>
      <c r="I37">
        <f>BRPL_EOD!AA37+BRPL_EOD!AB37</f>
        <v>13.51</v>
      </c>
      <c r="J37">
        <f>BYPL_EOD!AA37+BYPL_EOD!AB37</f>
        <v>7.4</v>
      </c>
      <c r="K37">
        <f>MES_EOD!AA37+MES_EOD!AB37</f>
        <v>0</v>
      </c>
      <c r="L37">
        <f>NDMC_EOD!AA37+NDMC_EOD!AB37</f>
        <v>2.08</v>
      </c>
      <c r="M37">
        <f>TPDDL_EOD!AA37+TPDDL_EOD!AB37</f>
        <v>9.65</v>
      </c>
      <c r="N37">
        <f t="shared" si="0"/>
        <v>32.64</v>
      </c>
      <c r="O37" s="113">
        <f t="shared" si="1"/>
        <v>-3.9999999999999147E-2</v>
      </c>
      <c r="P37">
        <v>13.493443627450981</v>
      </c>
      <c r="Q37">
        <v>7.3909313725490202</v>
      </c>
      <c r="R37">
        <v>0</v>
      </c>
      <c r="S37">
        <v>2.077450980392157</v>
      </c>
      <c r="T37">
        <v>9.6381740196078436</v>
      </c>
      <c r="U37" s="115">
        <f t="shared" si="2"/>
        <v>32.6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80</v>
      </c>
      <c r="G38">
        <f t="shared" si="5"/>
        <v>32.6</v>
      </c>
      <c r="H38" s="113"/>
      <c r="I38">
        <f>BRPL_EOD!AA38+BRPL_EOD!AB38</f>
        <v>13.51</v>
      </c>
      <c r="J38">
        <f>BYPL_EOD!AA38+BYPL_EOD!AB38</f>
        <v>7.4</v>
      </c>
      <c r="K38">
        <f>MES_EOD!AA38+MES_EOD!AB38</f>
        <v>0</v>
      </c>
      <c r="L38">
        <f>NDMC_EOD!AA38+NDMC_EOD!AB38</f>
        <v>2.08</v>
      </c>
      <c r="M38">
        <f>TPDDL_EOD!AA38+TPDDL_EOD!AB38</f>
        <v>9.65</v>
      </c>
      <c r="N38">
        <f t="shared" si="0"/>
        <v>32.64</v>
      </c>
      <c r="O38" s="113">
        <f t="shared" si="1"/>
        <v>-3.9999999999999147E-2</v>
      </c>
      <c r="P38">
        <v>13.493443627450981</v>
      </c>
      <c r="Q38">
        <v>7.3909313725490202</v>
      </c>
      <c r="R38">
        <v>0</v>
      </c>
      <c r="S38">
        <v>2.077450980392157</v>
      </c>
      <c r="T38">
        <v>9.6381740196078436</v>
      </c>
      <c r="U38" s="115">
        <f t="shared" si="2"/>
        <v>32.6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80</v>
      </c>
      <c r="G39">
        <f t="shared" si="5"/>
        <v>32.299999999999997</v>
      </c>
      <c r="H39" s="113"/>
      <c r="I39">
        <f>BRPL_EOD!AA39+BRPL_EOD!AB39</f>
        <v>13.51</v>
      </c>
      <c r="J39">
        <f>BYPL_EOD!AA39+BYPL_EOD!AB39</f>
        <v>7.4</v>
      </c>
      <c r="K39">
        <f>MES_EOD!AA39+MES_EOD!AB39</f>
        <v>0</v>
      </c>
      <c r="L39">
        <f>NDMC_EOD!AA39+NDMC_EOD!AB39</f>
        <v>2.08</v>
      </c>
      <c r="M39">
        <f>TPDDL_EOD!AA39+TPDDL_EOD!AB39</f>
        <v>9.65</v>
      </c>
      <c r="N39">
        <f t="shared" si="0"/>
        <v>32.64</v>
      </c>
      <c r="O39" s="113">
        <f t="shared" si="1"/>
        <v>-0.34000000000000341</v>
      </c>
      <c r="P39">
        <v>13.369270833333331</v>
      </c>
      <c r="Q39">
        <v>7.3229166666666661</v>
      </c>
      <c r="R39">
        <v>0</v>
      </c>
      <c r="S39">
        <v>2.0583333333333331</v>
      </c>
      <c r="T39">
        <v>9.5494791666666661</v>
      </c>
      <c r="U39" s="115">
        <f t="shared" si="2"/>
        <v>32.299999999999997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80</v>
      </c>
      <c r="G40">
        <f t="shared" si="5"/>
        <v>32.299999999999997</v>
      </c>
      <c r="H40" s="113"/>
      <c r="I40">
        <f>BRPL_EOD!AA40+BRPL_EOD!AB40</f>
        <v>13.51</v>
      </c>
      <c r="J40">
        <f>BYPL_EOD!AA40+BYPL_EOD!AB40</f>
        <v>7.4</v>
      </c>
      <c r="K40">
        <f>MES_EOD!AA40+MES_EOD!AB40</f>
        <v>0</v>
      </c>
      <c r="L40">
        <f>NDMC_EOD!AA40+NDMC_EOD!AB40</f>
        <v>2.08</v>
      </c>
      <c r="M40">
        <f>TPDDL_EOD!AA40+TPDDL_EOD!AB40</f>
        <v>9.65</v>
      </c>
      <c r="N40">
        <f t="shared" si="0"/>
        <v>32.64</v>
      </c>
      <c r="O40" s="113">
        <f t="shared" si="1"/>
        <v>-0.34000000000000341</v>
      </c>
      <c r="P40">
        <v>13.369270833333331</v>
      </c>
      <c r="Q40">
        <v>7.3229166666666661</v>
      </c>
      <c r="R40">
        <v>0</v>
      </c>
      <c r="S40">
        <v>2.0583333333333331</v>
      </c>
      <c r="T40">
        <v>9.5494791666666661</v>
      </c>
      <c r="U40" s="115">
        <f t="shared" si="2"/>
        <v>32.299999999999997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80</v>
      </c>
      <c r="G41">
        <f t="shared" si="5"/>
        <v>32.299999999999997</v>
      </c>
      <c r="H41" s="113"/>
      <c r="I41">
        <f>BRPL_EOD!AA41+BRPL_EOD!AB41</f>
        <v>13.51</v>
      </c>
      <c r="J41">
        <f>BYPL_EOD!AA41+BYPL_EOD!AB41</f>
        <v>7.4</v>
      </c>
      <c r="K41">
        <f>MES_EOD!AA41+MES_EOD!AB41</f>
        <v>0</v>
      </c>
      <c r="L41">
        <f>NDMC_EOD!AA41+NDMC_EOD!AB41</f>
        <v>2.08</v>
      </c>
      <c r="M41">
        <f>TPDDL_EOD!AA41+TPDDL_EOD!AB41</f>
        <v>9.65</v>
      </c>
      <c r="N41">
        <f t="shared" si="0"/>
        <v>32.64</v>
      </c>
      <c r="O41" s="113">
        <f t="shared" si="1"/>
        <v>-0.34000000000000341</v>
      </c>
      <c r="P41">
        <v>13.369270833333331</v>
      </c>
      <c r="Q41">
        <v>7.3229166666666661</v>
      </c>
      <c r="R41">
        <v>0</v>
      </c>
      <c r="S41">
        <v>2.0583333333333331</v>
      </c>
      <c r="T41">
        <v>9.5494791666666661</v>
      </c>
      <c r="U41" s="115">
        <f t="shared" si="2"/>
        <v>32.299999999999997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80</v>
      </c>
      <c r="G42">
        <f t="shared" si="5"/>
        <v>32.299999999999997</v>
      </c>
      <c r="H42" s="113"/>
      <c r="I42">
        <f>BRPL_EOD!AA42+BRPL_EOD!AB42</f>
        <v>13.51</v>
      </c>
      <c r="J42">
        <f>BYPL_EOD!AA42+BYPL_EOD!AB42</f>
        <v>7.4</v>
      </c>
      <c r="K42">
        <f>MES_EOD!AA42+MES_EOD!AB42</f>
        <v>0</v>
      </c>
      <c r="L42">
        <f>NDMC_EOD!AA42+NDMC_EOD!AB42</f>
        <v>2.08</v>
      </c>
      <c r="M42">
        <f>TPDDL_EOD!AA42+TPDDL_EOD!AB42</f>
        <v>9.65</v>
      </c>
      <c r="N42">
        <f t="shared" si="0"/>
        <v>32.64</v>
      </c>
      <c r="O42" s="113">
        <f t="shared" si="1"/>
        <v>-0.34000000000000341</v>
      </c>
      <c r="P42">
        <v>13.369270833333331</v>
      </c>
      <c r="Q42">
        <v>7.3229166666666661</v>
      </c>
      <c r="R42">
        <v>0</v>
      </c>
      <c r="S42">
        <v>2.0583333333333331</v>
      </c>
      <c r="T42">
        <v>9.5494791666666661</v>
      </c>
      <c r="U42" s="115">
        <f t="shared" si="2"/>
        <v>32.299999999999997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80</v>
      </c>
      <c r="G43">
        <f t="shared" si="5"/>
        <v>32.299999999999997</v>
      </c>
      <c r="H43" s="113"/>
      <c r="I43">
        <f>BRPL_EOD!AA43+BRPL_EOD!AB43</f>
        <v>13.51</v>
      </c>
      <c r="J43">
        <f>BYPL_EOD!AA43+BYPL_EOD!AB43</f>
        <v>7.4</v>
      </c>
      <c r="K43">
        <f>MES_EOD!AA43+MES_EOD!AB43</f>
        <v>0</v>
      </c>
      <c r="L43">
        <f>NDMC_EOD!AA43+NDMC_EOD!AB43</f>
        <v>2.08</v>
      </c>
      <c r="M43">
        <f>TPDDL_EOD!AA43+TPDDL_EOD!AB43</f>
        <v>9.65</v>
      </c>
      <c r="N43">
        <f t="shared" si="0"/>
        <v>32.64</v>
      </c>
      <c r="O43" s="113">
        <f t="shared" si="1"/>
        <v>-0.34000000000000341</v>
      </c>
      <c r="P43">
        <v>13.369270833333331</v>
      </c>
      <c r="Q43">
        <v>7.3229166666666661</v>
      </c>
      <c r="R43">
        <v>0</v>
      </c>
      <c r="S43">
        <v>2.0583333333333331</v>
      </c>
      <c r="T43">
        <v>9.5494791666666661</v>
      </c>
      <c r="U43" s="115">
        <f t="shared" si="2"/>
        <v>32.299999999999997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80</v>
      </c>
      <c r="G44">
        <f t="shared" si="5"/>
        <v>32.299999999999997</v>
      </c>
      <c r="H44" s="113"/>
      <c r="I44">
        <f>BRPL_EOD!AA44+BRPL_EOD!AB44</f>
        <v>13.51</v>
      </c>
      <c r="J44">
        <f>BYPL_EOD!AA44+BYPL_EOD!AB44</f>
        <v>7.4</v>
      </c>
      <c r="K44">
        <f>MES_EOD!AA44+MES_EOD!AB44</f>
        <v>0</v>
      </c>
      <c r="L44">
        <f>NDMC_EOD!AA44+NDMC_EOD!AB44</f>
        <v>2.08</v>
      </c>
      <c r="M44">
        <f>TPDDL_EOD!AA44+TPDDL_EOD!AB44</f>
        <v>9.65</v>
      </c>
      <c r="N44">
        <f t="shared" si="0"/>
        <v>32.64</v>
      </c>
      <c r="O44" s="113">
        <f t="shared" si="1"/>
        <v>-0.34000000000000341</v>
      </c>
      <c r="P44">
        <v>13.369270833333331</v>
      </c>
      <c r="Q44">
        <v>7.3229166666666661</v>
      </c>
      <c r="R44">
        <v>0</v>
      </c>
      <c r="S44">
        <v>2.0583333333333331</v>
      </c>
      <c r="T44">
        <v>9.5494791666666661</v>
      </c>
      <c r="U44" s="115">
        <f t="shared" si="2"/>
        <v>32.299999999999997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80</v>
      </c>
      <c r="G45">
        <f t="shared" si="5"/>
        <v>32.299999999999997</v>
      </c>
      <c r="H45" s="113"/>
      <c r="I45">
        <f>BRPL_EOD!AA45+BRPL_EOD!AB45</f>
        <v>13.51</v>
      </c>
      <c r="J45">
        <f>BYPL_EOD!AA45+BYPL_EOD!AB45</f>
        <v>7.4</v>
      </c>
      <c r="K45">
        <f>MES_EOD!AA45+MES_EOD!AB45</f>
        <v>0</v>
      </c>
      <c r="L45">
        <f>NDMC_EOD!AA45+NDMC_EOD!AB45</f>
        <v>2.08</v>
      </c>
      <c r="M45">
        <f>TPDDL_EOD!AA45+TPDDL_EOD!AB45</f>
        <v>9.65</v>
      </c>
      <c r="N45">
        <f t="shared" si="0"/>
        <v>32.64</v>
      </c>
      <c r="O45" s="113">
        <f t="shared" si="1"/>
        <v>-0.34000000000000341</v>
      </c>
      <c r="P45">
        <v>13.369270833333331</v>
      </c>
      <c r="Q45">
        <v>7.3229166666666661</v>
      </c>
      <c r="R45">
        <v>0</v>
      </c>
      <c r="S45">
        <v>2.0583333333333331</v>
      </c>
      <c r="T45">
        <v>9.5494791666666661</v>
      </c>
      <c r="U45" s="115">
        <f t="shared" si="2"/>
        <v>32.299999999999997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80</v>
      </c>
      <c r="G46">
        <f t="shared" si="5"/>
        <v>32.299999999999997</v>
      </c>
      <c r="H46" s="113"/>
      <c r="I46">
        <f>BRPL_EOD!AA46+BRPL_EOD!AB46</f>
        <v>13.51</v>
      </c>
      <c r="J46">
        <f>BYPL_EOD!AA46+BYPL_EOD!AB46</f>
        <v>7.4</v>
      </c>
      <c r="K46">
        <f>MES_EOD!AA46+MES_EOD!AB46</f>
        <v>0</v>
      </c>
      <c r="L46">
        <f>NDMC_EOD!AA46+NDMC_EOD!AB46</f>
        <v>2.08</v>
      </c>
      <c r="M46">
        <f>TPDDL_EOD!AA46+TPDDL_EOD!AB46</f>
        <v>9.65</v>
      </c>
      <c r="N46">
        <f t="shared" si="0"/>
        <v>32.64</v>
      </c>
      <c r="O46" s="113">
        <f t="shared" si="1"/>
        <v>-0.34000000000000341</v>
      </c>
      <c r="P46">
        <v>13.369270833333331</v>
      </c>
      <c r="Q46">
        <v>7.3229166666666661</v>
      </c>
      <c r="R46">
        <v>0</v>
      </c>
      <c r="S46">
        <v>2.0583333333333331</v>
      </c>
      <c r="T46">
        <v>9.5494791666666661</v>
      </c>
      <c r="U46" s="115">
        <f t="shared" si="2"/>
        <v>32.299999999999997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80</v>
      </c>
      <c r="G47">
        <f t="shared" si="5"/>
        <v>31.3</v>
      </c>
      <c r="H47" s="113"/>
      <c r="I47">
        <f>BRPL_EOD!AA47+BRPL_EOD!AB47</f>
        <v>13.07</v>
      </c>
      <c r="J47">
        <f>BYPL_EOD!AA47+BYPL_EOD!AB47</f>
        <v>7.16</v>
      </c>
      <c r="K47">
        <f>MES_EOD!AA47+MES_EOD!AB47</f>
        <v>0</v>
      </c>
      <c r="L47">
        <f>NDMC_EOD!AA47+NDMC_EOD!AB47</f>
        <v>2.08</v>
      </c>
      <c r="M47">
        <f>TPDDL_EOD!AA47+TPDDL_EOD!AB47</f>
        <v>9.34</v>
      </c>
      <c r="N47">
        <f t="shared" si="0"/>
        <v>31.650000000000002</v>
      </c>
      <c r="O47" s="113">
        <f t="shared" si="1"/>
        <v>-0.35000000000000142</v>
      </c>
      <c r="P47">
        <v>12.925466034755134</v>
      </c>
      <c r="Q47">
        <v>7.080821484992101</v>
      </c>
      <c r="R47">
        <v>0</v>
      </c>
      <c r="S47">
        <v>2.0569984202211691</v>
      </c>
      <c r="T47">
        <v>9.2367140600315949</v>
      </c>
      <c r="U47" s="115">
        <f t="shared" si="2"/>
        <v>31.3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80</v>
      </c>
      <c r="G48">
        <f t="shared" si="5"/>
        <v>31.3</v>
      </c>
      <c r="H48" s="113"/>
      <c r="I48">
        <f>BRPL_EOD!AA48+BRPL_EOD!AB48</f>
        <v>13.07</v>
      </c>
      <c r="J48">
        <f>BYPL_EOD!AA48+BYPL_EOD!AB48</f>
        <v>7.16</v>
      </c>
      <c r="K48">
        <f>MES_EOD!AA48+MES_EOD!AB48</f>
        <v>0</v>
      </c>
      <c r="L48">
        <f>NDMC_EOD!AA48+NDMC_EOD!AB48</f>
        <v>2.08</v>
      </c>
      <c r="M48">
        <f>TPDDL_EOD!AA48+TPDDL_EOD!AB48</f>
        <v>9.34</v>
      </c>
      <c r="N48">
        <f t="shared" si="0"/>
        <v>31.650000000000002</v>
      </c>
      <c r="O48" s="113">
        <f t="shared" si="1"/>
        <v>-0.35000000000000142</v>
      </c>
      <c r="P48">
        <v>12.925466034755134</v>
      </c>
      <c r="Q48">
        <v>7.080821484992101</v>
      </c>
      <c r="R48">
        <v>0</v>
      </c>
      <c r="S48">
        <v>2.0569984202211691</v>
      </c>
      <c r="T48">
        <v>9.2367140600315949</v>
      </c>
      <c r="U48" s="115">
        <f t="shared" si="2"/>
        <v>31.3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80</v>
      </c>
      <c r="G49">
        <f t="shared" si="5"/>
        <v>31.3</v>
      </c>
      <c r="H49" s="113"/>
      <c r="I49">
        <f>BRPL_EOD!AA49+BRPL_EOD!AB49</f>
        <v>13.07</v>
      </c>
      <c r="J49">
        <f>BYPL_EOD!AA49+BYPL_EOD!AB49</f>
        <v>7.16</v>
      </c>
      <c r="K49">
        <f>MES_EOD!AA49+MES_EOD!AB49</f>
        <v>0</v>
      </c>
      <c r="L49">
        <f>NDMC_EOD!AA49+NDMC_EOD!AB49</f>
        <v>2.08</v>
      </c>
      <c r="M49">
        <f>TPDDL_EOD!AA49+TPDDL_EOD!AB49</f>
        <v>9.34</v>
      </c>
      <c r="N49">
        <f t="shared" si="0"/>
        <v>31.650000000000002</v>
      </c>
      <c r="O49" s="113">
        <f t="shared" si="1"/>
        <v>-0.35000000000000142</v>
      </c>
      <c r="P49">
        <v>12.925466034755134</v>
      </c>
      <c r="Q49">
        <v>7.080821484992101</v>
      </c>
      <c r="R49">
        <v>0</v>
      </c>
      <c r="S49">
        <v>2.0569984202211691</v>
      </c>
      <c r="T49">
        <v>9.2367140600315949</v>
      </c>
      <c r="U49" s="115">
        <f t="shared" si="2"/>
        <v>31.3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80</v>
      </c>
      <c r="G50">
        <f t="shared" si="5"/>
        <v>31.3</v>
      </c>
      <c r="H50" s="113"/>
      <c r="I50">
        <f>BRPL_EOD!AA50+BRPL_EOD!AB50</f>
        <v>13.07</v>
      </c>
      <c r="J50">
        <f>BYPL_EOD!AA50+BYPL_EOD!AB50</f>
        <v>7.16</v>
      </c>
      <c r="K50">
        <f>MES_EOD!AA50+MES_EOD!AB50</f>
        <v>0</v>
      </c>
      <c r="L50">
        <f>NDMC_EOD!AA50+NDMC_EOD!AB50</f>
        <v>2.08</v>
      </c>
      <c r="M50">
        <f>TPDDL_EOD!AA50+TPDDL_EOD!AB50</f>
        <v>9.34</v>
      </c>
      <c r="N50">
        <f t="shared" si="0"/>
        <v>31.650000000000002</v>
      </c>
      <c r="O50" s="113">
        <f t="shared" si="1"/>
        <v>-0.35000000000000142</v>
      </c>
      <c r="P50">
        <v>12.925466034755134</v>
      </c>
      <c r="Q50">
        <v>7.080821484992101</v>
      </c>
      <c r="R50">
        <v>0</v>
      </c>
      <c r="S50">
        <v>2.0569984202211691</v>
      </c>
      <c r="T50">
        <v>9.2367140600315949</v>
      </c>
      <c r="U50" s="115">
        <f t="shared" si="2"/>
        <v>31.3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80</v>
      </c>
      <c r="G51">
        <f t="shared" si="5"/>
        <v>31.3</v>
      </c>
      <c r="H51" s="113"/>
      <c r="I51">
        <f>BRPL_EOD!AA51+BRPL_EOD!AB51</f>
        <v>13.07</v>
      </c>
      <c r="J51">
        <f>BYPL_EOD!AA51+BYPL_EOD!AB51</f>
        <v>7.16</v>
      </c>
      <c r="K51">
        <f>MES_EOD!AA51+MES_EOD!AB51</f>
        <v>0</v>
      </c>
      <c r="L51">
        <f>NDMC_EOD!AA51+NDMC_EOD!AB51</f>
        <v>2.08</v>
      </c>
      <c r="M51">
        <f>TPDDL_EOD!AA51+TPDDL_EOD!AB51</f>
        <v>9.34</v>
      </c>
      <c r="N51">
        <f t="shared" si="0"/>
        <v>31.650000000000002</v>
      </c>
      <c r="O51" s="113">
        <f t="shared" si="1"/>
        <v>-0.35000000000000142</v>
      </c>
      <c r="P51">
        <v>12.925466034755134</v>
      </c>
      <c r="Q51">
        <v>7.080821484992101</v>
      </c>
      <c r="R51">
        <v>0</v>
      </c>
      <c r="S51">
        <v>2.0569984202211691</v>
      </c>
      <c r="T51">
        <v>9.2367140600315949</v>
      </c>
      <c r="U51" s="115">
        <f t="shared" si="2"/>
        <v>31.3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80</v>
      </c>
      <c r="G52">
        <f t="shared" si="5"/>
        <v>31.3</v>
      </c>
      <c r="H52" s="113"/>
      <c r="I52">
        <f>BRPL_EOD!AA52+BRPL_EOD!AB52</f>
        <v>13.07</v>
      </c>
      <c r="J52">
        <f>BYPL_EOD!AA52+BYPL_EOD!AB52</f>
        <v>7.16</v>
      </c>
      <c r="K52">
        <f>MES_EOD!AA52+MES_EOD!AB52</f>
        <v>0</v>
      </c>
      <c r="L52">
        <f>NDMC_EOD!AA52+NDMC_EOD!AB52</f>
        <v>2.08</v>
      </c>
      <c r="M52">
        <f>TPDDL_EOD!AA52+TPDDL_EOD!AB52</f>
        <v>9.34</v>
      </c>
      <c r="N52">
        <f t="shared" si="0"/>
        <v>31.650000000000002</v>
      </c>
      <c r="O52" s="113">
        <f t="shared" si="1"/>
        <v>-0.35000000000000142</v>
      </c>
      <c r="P52">
        <v>12.925466034755134</v>
      </c>
      <c r="Q52">
        <v>7.080821484992101</v>
      </c>
      <c r="R52">
        <v>0</v>
      </c>
      <c r="S52">
        <v>2.0569984202211691</v>
      </c>
      <c r="T52">
        <v>9.2367140600315949</v>
      </c>
      <c r="U52" s="115">
        <f t="shared" si="2"/>
        <v>31.3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80</v>
      </c>
      <c r="G53">
        <f t="shared" si="5"/>
        <v>31.3</v>
      </c>
      <c r="H53" s="113"/>
      <c r="I53">
        <f>BRPL_EOD!AA53+BRPL_EOD!AB53</f>
        <v>13.07</v>
      </c>
      <c r="J53">
        <f>BYPL_EOD!AA53+BYPL_EOD!AB53</f>
        <v>7.16</v>
      </c>
      <c r="K53">
        <f>MES_EOD!AA53+MES_EOD!AB53</f>
        <v>0</v>
      </c>
      <c r="L53">
        <f>NDMC_EOD!AA53+NDMC_EOD!AB53</f>
        <v>2.08</v>
      </c>
      <c r="M53">
        <f>TPDDL_EOD!AA53+TPDDL_EOD!AB53</f>
        <v>9.34</v>
      </c>
      <c r="N53">
        <f t="shared" si="0"/>
        <v>31.650000000000002</v>
      </c>
      <c r="O53" s="113">
        <f t="shared" si="1"/>
        <v>-0.35000000000000142</v>
      </c>
      <c r="P53">
        <v>12.925466034755134</v>
      </c>
      <c r="Q53">
        <v>7.080821484992101</v>
      </c>
      <c r="R53">
        <v>0</v>
      </c>
      <c r="S53">
        <v>2.0569984202211691</v>
      </c>
      <c r="T53">
        <v>9.2367140600315949</v>
      </c>
      <c r="U53" s="115">
        <f t="shared" si="2"/>
        <v>31.3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80</v>
      </c>
      <c r="G54">
        <f t="shared" si="5"/>
        <v>31.3</v>
      </c>
      <c r="H54" s="113"/>
      <c r="I54">
        <f>BRPL_EOD!AA54+BRPL_EOD!AB54</f>
        <v>13.07</v>
      </c>
      <c r="J54">
        <f>BYPL_EOD!AA54+BYPL_EOD!AB54</f>
        <v>7.16</v>
      </c>
      <c r="K54">
        <f>MES_EOD!AA54+MES_EOD!AB54</f>
        <v>0</v>
      </c>
      <c r="L54">
        <f>NDMC_EOD!AA54+NDMC_EOD!AB54</f>
        <v>2.08</v>
      </c>
      <c r="M54">
        <f>TPDDL_EOD!AA54+TPDDL_EOD!AB54</f>
        <v>9.34</v>
      </c>
      <c r="N54">
        <f t="shared" si="0"/>
        <v>31.650000000000002</v>
      </c>
      <c r="O54" s="113">
        <f t="shared" si="1"/>
        <v>-0.35000000000000142</v>
      </c>
      <c r="P54">
        <v>12.925466034755134</v>
      </c>
      <c r="Q54">
        <v>7.080821484992101</v>
      </c>
      <c r="R54">
        <v>0</v>
      </c>
      <c r="S54">
        <v>2.0569984202211691</v>
      </c>
      <c r="T54">
        <v>9.2367140600315949</v>
      </c>
      <c r="U54" s="115">
        <f t="shared" si="2"/>
        <v>31.3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80</v>
      </c>
      <c r="G55">
        <f t="shared" si="5"/>
        <v>31.3</v>
      </c>
      <c r="H55" s="113"/>
      <c r="I55">
        <f>BRPL_EOD!AA55+BRPL_EOD!AB55</f>
        <v>13.07</v>
      </c>
      <c r="J55">
        <f>BYPL_EOD!AA55+BYPL_EOD!AB55</f>
        <v>7.16</v>
      </c>
      <c r="K55">
        <f>MES_EOD!AA55+MES_EOD!AB55</f>
        <v>0</v>
      </c>
      <c r="L55">
        <f>NDMC_EOD!AA55+NDMC_EOD!AB55</f>
        <v>2.08</v>
      </c>
      <c r="M55">
        <f>TPDDL_EOD!AA55+TPDDL_EOD!AB55</f>
        <v>9.34</v>
      </c>
      <c r="N55">
        <f t="shared" si="0"/>
        <v>31.650000000000002</v>
      </c>
      <c r="O55" s="113">
        <f t="shared" si="1"/>
        <v>-0.35000000000000142</v>
      </c>
      <c r="P55">
        <v>12.925466034755134</v>
      </c>
      <c r="Q55">
        <v>7.080821484992101</v>
      </c>
      <c r="R55">
        <v>0</v>
      </c>
      <c r="S55">
        <v>2.0569984202211691</v>
      </c>
      <c r="T55">
        <v>9.2367140600315949</v>
      </c>
      <c r="U55" s="115">
        <f t="shared" si="2"/>
        <v>31.3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80</v>
      </c>
      <c r="G56">
        <f t="shared" si="5"/>
        <v>31.3</v>
      </c>
      <c r="H56" s="113"/>
      <c r="I56">
        <f>BRPL_EOD!AA56+BRPL_EOD!AB56</f>
        <v>13.07</v>
      </c>
      <c r="J56">
        <f>BYPL_EOD!AA56+BYPL_EOD!AB56</f>
        <v>7.16</v>
      </c>
      <c r="K56">
        <f>MES_EOD!AA56+MES_EOD!AB56</f>
        <v>0</v>
      </c>
      <c r="L56">
        <f>NDMC_EOD!AA56+NDMC_EOD!AB56</f>
        <v>2.08</v>
      </c>
      <c r="M56">
        <f>TPDDL_EOD!AA56+TPDDL_EOD!AB56</f>
        <v>9.34</v>
      </c>
      <c r="N56">
        <f t="shared" si="0"/>
        <v>31.650000000000002</v>
      </c>
      <c r="O56" s="113">
        <f t="shared" si="1"/>
        <v>-0.35000000000000142</v>
      </c>
      <c r="P56">
        <v>12.925466034755134</v>
      </c>
      <c r="Q56">
        <v>7.080821484992101</v>
      </c>
      <c r="R56">
        <v>0</v>
      </c>
      <c r="S56">
        <v>2.0569984202211691</v>
      </c>
      <c r="T56">
        <v>9.2367140600315949</v>
      </c>
      <c r="U56" s="115">
        <f t="shared" si="2"/>
        <v>31.3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3"/>
      <c r="I57">
        <f>BRPL_EOD!AA57+BRPL_EOD!AB57</f>
        <v>13.07</v>
      </c>
      <c r="J57">
        <f>BYPL_EOD!AA57+BYPL_EOD!AB57</f>
        <v>7.16</v>
      </c>
      <c r="K57">
        <f>MES_EOD!AA57+MES_EOD!AB57</f>
        <v>0</v>
      </c>
      <c r="L57">
        <f>NDMC_EOD!AA57+NDMC_EOD!AB57</f>
        <v>2.08</v>
      </c>
      <c r="M57">
        <f>TPDDL_EOD!AA57+TPDDL_EOD!AB57</f>
        <v>9.34</v>
      </c>
      <c r="N57">
        <f t="shared" si="0"/>
        <v>31.650000000000002</v>
      </c>
      <c r="O57" s="113">
        <f t="shared" si="1"/>
        <v>-0.35000000000000142</v>
      </c>
      <c r="P57">
        <v>12.925466034755134</v>
      </c>
      <c r="Q57">
        <v>7.080821484992101</v>
      </c>
      <c r="R57">
        <v>0</v>
      </c>
      <c r="S57">
        <v>2.0569984202211691</v>
      </c>
      <c r="T57">
        <v>9.2367140600315949</v>
      </c>
      <c r="U57" s="115">
        <f t="shared" si="2"/>
        <v>31.3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80</v>
      </c>
      <c r="G58">
        <f t="shared" si="5"/>
        <v>31.3</v>
      </c>
      <c r="H58" s="113"/>
      <c r="I58">
        <f>BRPL_EOD!AA58+BRPL_EOD!AB58</f>
        <v>13.07</v>
      </c>
      <c r="J58">
        <f>BYPL_EOD!AA58+BYPL_EOD!AB58</f>
        <v>7.16</v>
      </c>
      <c r="K58">
        <f>MES_EOD!AA58+MES_EOD!AB58</f>
        <v>0</v>
      </c>
      <c r="L58">
        <f>NDMC_EOD!AA58+NDMC_EOD!AB58</f>
        <v>2.08</v>
      </c>
      <c r="M58">
        <f>TPDDL_EOD!AA58+TPDDL_EOD!AB58</f>
        <v>9.34</v>
      </c>
      <c r="N58">
        <f t="shared" si="0"/>
        <v>31.650000000000002</v>
      </c>
      <c r="O58" s="113">
        <f t="shared" si="1"/>
        <v>-0.35000000000000142</v>
      </c>
      <c r="P58">
        <v>12.925466034755134</v>
      </c>
      <c r="Q58">
        <v>7.080821484992101</v>
      </c>
      <c r="R58">
        <v>0</v>
      </c>
      <c r="S58">
        <v>2.0569984202211691</v>
      </c>
      <c r="T58">
        <v>9.2367140600315949</v>
      </c>
      <c r="U58" s="115">
        <f t="shared" si="2"/>
        <v>31.3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80</v>
      </c>
      <c r="G59">
        <f t="shared" si="5"/>
        <v>31.3</v>
      </c>
      <c r="H59" s="113"/>
      <c r="I59">
        <f>BRPL_EOD!AA59+BRPL_EOD!AB59</f>
        <v>13.07</v>
      </c>
      <c r="J59">
        <f>BYPL_EOD!AA59+BYPL_EOD!AB59</f>
        <v>7.16</v>
      </c>
      <c r="K59">
        <f>MES_EOD!AA59+MES_EOD!AB59</f>
        <v>0</v>
      </c>
      <c r="L59">
        <f>NDMC_EOD!AA59+NDMC_EOD!AB59</f>
        <v>2.08</v>
      </c>
      <c r="M59">
        <f>TPDDL_EOD!AA59+TPDDL_EOD!AB59</f>
        <v>9.34</v>
      </c>
      <c r="N59">
        <f t="shared" si="0"/>
        <v>31.650000000000002</v>
      </c>
      <c r="O59" s="113">
        <f t="shared" si="1"/>
        <v>-0.35000000000000142</v>
      </c>
      <c r="P59">
        <v>12.925466034755134</v>
      </c>
      <c r="Q59">
        <v>7.080821484992101</v>
      </c>
      <c r="R59">
        <v>0</v>
      </c>
      <c r="S59">
        <v>2.0569984202211691</v>
      </c>
      <c r="T59">
        <v>9.2367140600315949</v>
      </c>
      <c r="U59" s="115">
        <f t="shared" si="2"/>
        <v>31.3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80</v>
      </c>
      <c r="G60">
        <f t="shared" si="5"/>
        <v>31.3</v>
      </c>
      <c r="H60" s="113"/>
      <c r="I60">
        <f>BRPL_EOD!AA60+BRPL_EOD!AB60</f>
        <v>13.07</v>
      </c>
      <c r="J60">
        <f>BYPL_EOD!AA60+BYPL_EOD!AB60</f>
        <v>7.16</v>
      </c>
      <c r="K60">
        <f>MES_EOD!AA60+MES_EOD!AB60</f>
        <v>0</v>
      </c>
      <c r="L60">
        <f>NDMC_EOD!AA60+NDMC_EOD!AB60</f>
        <v>2.08</v>
      </c>
      <c r="M60">
        <f>TPDDL_EOD!AA60+TPDDL_EOD!AB60</f>
        <v>9.34</v>
      </c>
      <c r="N60">
        <f t="shared" si="0"/>
        <v>31.650000000000002</v>
      </c>
      <c r="O60" s="113">
        <f t="shared" si="1"/>
        <v>-0.35000000000000142</v>
      </c>
      <c r="P60">
        <v>12.925466034755134</v>
      </c>
      <c r="Q60">
        <v>7.080821484992101</v>
      </c>
      <c r="R60">
        <v>0</v>
      </c>
      <c r="S60">
        <v>2.0569984202211691</v>
      </c>
      <c r="T60">
        <v>9.2367140600315949</v>
      </c>
      <c r="U60" s="115">
        <f t="shared" si="2"/>
        <v>31.3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80</v>
      </c>
      <c r="G61">
        <f t="shared" si="5"/>
        <v>31.3</v>
      </c>
      <c r="H61" s="113"/>
      <c r="I61">
        <f>BRPL_EOD!AA61+BRPL_EOD!AB61</f>
        <v>13.07</v>
      </c>
      <c r="J61">
        <f>BYPL_EOD!AA61+BYPL_EOD!AB61</f>
        <v>7.16</v>
      </c>
      <c r="K61">
        <f>MES_EOD!AA61+MES_EOD!AB61</f>
        <v>0</v>
      </c>
      <c r="L61">
        <f>NDMC_EOD!AA61+NDMC_EOD!AB61</f>
        <v>2.08</v>
      </c>
      <c r="M61">
        <f>TPDDL_EOD!AA61+TPDDL_EOD!AB61</f>
        <v>9.34</v>
      </c>
      <c r="N61">
        <f t="shared" si="0"/>
        <v>31.650000000000002</v>
      </c>
      <c r="O61" s="113">
        <f t="shared" si="1"/>
        <v>-0.35000000000000142</v>
      </c>
      <c r="P61">
        <v>12.925466034755134</v>
      </c>
      <c r="Q61">
        <v>7.080821484992101</v>
      </c>
      <c r="R61">
        <v>0</v>
      </c>
      <c r="S61">
        <v>2.0569984202211691</v>
      </c>
      <c r="T61">
        <v>9.2367140600315949</v>
      </c>
      <c r="U61" s="115">
        <f t="shared" si="2"/>
        <v>31.3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80</v>
      </c>
      <c r="G62">
        <f t="shared" si="5"/>
        <v>31.3</v>
      </c>
      <c r="H62" s="113"/>
      <c r="I62">
        <f>BRPL_EOD!AA62+BRPL_EOD!AB62</f>
        <v>13.07</v>
      </c>
      <c r="J62">
        <f>BYPL_EOD!AA62+BYPL_EOD!AB62</f>
        <v>7.16</v>
      </c>
      <c r="K62">
        <f>MES_EOD!AA62+MES_EOD!AB62</f>
        <v>0</v>
      </c>
      <c r="L62">
        <f>NDMC_EOD!AA62+NDMC_EOD!AB62</f>
        <v>2.08</v>
      </c>
      <c r="M62">
        <f>TPDDL_EOD!AA62+TPDDL_EOD!AB62</f>
        <v>9.34</v>
      </c>
      <c r="N62">
        <f t="shared" si="0"/>
        <v>31.650000000000002</v>
      </c>
      <c r="O62" s="113">
        <f t="shared" si="1"/>
        <v>-0.35000000000000142</v>
      </c>
      <c r="P62">
        <v>12.925466034755134</v>
      </c>
      <c r="Q62">
        <v>7.080821484992101</v>
      </c>
      <c r="R62">
        <v>0</v>
      </c>
      <c r="S62">
        <v>2.0569984202211691</v>
      </c>
      <c r="T62">
        <v>9.2367140600315949</v>
      </c>
      <c r="U62" s="115">
        <f t="shared" si="2"/>
        <v>31.3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3"/>
      <c r="I63">
        <f>BRPL_EOD!AA63+BRPL_EOD!AB63</f>
        <v>13.07</v>
      </c>
      <c r="J63">
        <f>BYPL_EOD!AA63+BYPL_EOD!AB63</f>
        <v>7.16</v>
      </c>
      <c r="K63">
        <f>MES_EOD!AA63+MES_EOD!AB63</f>
        <v>0</v>
      </c>
      <c r="L63">
        <f>NDMC_EOD!AA63+NDMC_EOD!AB63</f>
        <v>2.08</v>
      </c>
      <c r="M63">
        <f>TPDDL_EOD!AA63+TPDDL_EOD!AB63</f>
        <v>9.34</v>
      </c>
      <c r="N63">
        <f t="shared" si="0"/>
        <v>31.650000000000002</v>
      </c>
      <c r="O63" s="113">
        <f t="shared" si="1"/>
        <v>-0.35000000000000142</v>
      </c>
      <c r="P63">
        <v>12.925466034755134</v>
      </c>
      <c r="Q63">
        <v>7.080821484992101</v>
      </c>
      <c r="R63">
        <v>0</v>
      </c>
      <c r="S63">
        <v>2.0569984202211691</v>
      </c>
      <c r="T63">
        <v>9.2367140600315949</v>
      </c>
      <c r="U63" s="115">
        <f t="shared" si="2"/>
        <v>31.3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13.07</v>
      </c>
      <c r="J64">
        <f>BYPL_EOD!AA64+BYPL_EOD!AB64</f>
        <v>7.16</v>
      </c>
      <c r="K64">
        <f>MES_EOD!AA64+MES_EOD!AB64</f>
        <v>0</v>
      </c>
      <c r="L64">
        <f>NDMC_EOD!AA64+NDMC_EOD!AB64</f>
        <v>2.08</v>
      </c>
      <c r="M64">
        <f>TPDDL_EOD!AA64+TPDDL_EOD!AB64</f>
        <v>9.34</v>
      </c>
      <c r="N64">
        <f t="shared" si="0"/>
        <v>31.650000000000002</v>
      </c>
      <c r="O64" s="113">
        <f t="shared" si="1"/>
        <v>-0.35000000000000142</v>
      </c>
      <c r="P64">
        <v>12.925466034755134</v>
      </c>
      <c r="Q64">
        <v>7.080821484992101</v>
      </c>
      <c r="R64">
        <v>0</v>
      </c>
      <c r="S64">
        <v>2.0569984202211691</v>
      </c>
      <c r="T64">
        <v>9.2367140600315949</v>
      </c>
      <c r="U64" s="115">
        <f t="shared" si="2"/>
        <v>31.3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13.07</v>
      </c>
      <c r="J65">
        <f>BYPL_EOD!AA65+BYPL_EOD!AB65</f>
        <v>7.16</v>
      </c>
      <c r="K65">
        <f>MES_EOD!AA65+MES_EOD!AB65</f>
        <v>0</v>
      </c>
      <c r="L65">
        <f>NDMC_EOD!AA65+NDMC_EOD!AB65</f>
        <v>2.08</v>
      </c>
      <c r="M65">
        <f>TPDDL_EOD!AA65+TPDDL_EOD!AB65</f>
        <v>9.34</v>
      </c>
      <c r="N65">
        <f t="shared" si="0"/>
        <v>31.650000000000002</v>
      </c>
      <c r="O65" s="113">
        <f t="shared" si="1"/>
        <v>-0.35000000000000142</v>
      </c>
      <c r="P65">
        <v>12.925466034755134</v>
      </c>
      <c r="Q65">
        <v>7.080821484992101</v>
      </c>
      <c r="R65">
        <v>0</v>
      </c>
      <c r="S65">
        <v>2.0569984202211691</v>
      </c>
      <c r="T65">
        <v>9.2367140600315949</v>
      </c>
      <c r="U65" s="115">
        <f t="shared" si="2"/>
        <v>31.3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13.07</v>
      </c>
      <c r="J66">
        <f>BYPL_EOD!AA66+BYPL_EOD!AB66</f>
        <v>7.16</v>
      </c>
      <c r="K66">
        <f>MES_EOD!AA66+MES_EOD!AB66</f>
        <v>0</v>
      </c>
      <c r="L66">
        <f>NDMC_EOD!AA66+NDMC_EOD!AB66</f>
        <v>2.08</v>
      </c>
      <c r="M66">
        <f>TPDDL_EOD!AA66+TPDDL_EOD!AB66</f>
        <v>9.34</v>
      </c>
      <c r="N66">
        <f t="shared" si="0"/>
        <v>31.650000000000002</v>
      </c>
      <c r="O66" s="113">
        <f t="shared" si="1"/>
        <v>-0.35000000000000142</v>
      </c>
      <c r="P66">
        <v>12.925466034755134</v>
      </c>
      <c r="Q66">
        <v>7.080821484992101</v>
      </c>
      <c r="R66">
        <v>0</v>
      </c>
      <c r="S66">
        <v>2.0569984202211691</v>
      </c>
      <c r="T66">
        <v>9.2367140600315949</v>
      </c>
      <c r="U66" s="115">
        <f t="shared" si="2"/>
        <v>31.3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13.07</v>
      </c>
      <c r="J67">
        <f>BYPL_EOD!AA67+BYPL_EOD!AB67</f>
        <v>7.16</v>
      </c>
      <c r="K67">
        <f>MES_EOD!AA67+MES_EOD!AB67</f>
        <v>0</v>
      </c>
      <c r="L67">
        <f>NDMC_EOD!AA67+NDMC_EOD!AB67</f>
        <v>2.08</v>
      </c>
      <c r="M67">
        <f>TPDDL_EOD!AA67+TPDDL_EOD!AB67</f>
        <v>9.34</v>
      </c>
      <c r="N67">
        <f t="shared" ref="N67:N98" si="6">SUM(I67:M67)</f>
        <v>31.650000000000002</v>
      </c>
      <c r="O67" s="113">
        <f t="shared" ref="O67:O98" si="7">G67-N67</f>
        <v>-0.35000000000000142</v>
      </c>
      <c r="P67">
        <v>12.925466034755134</v>
      </c>
      <c r="Q67">
        <v>7.080821484992101</v>
      </c>
      <c r="R67">
        <v>0</v>
      </c>
      <c r="S67">
        <v>2.0569984202211691</v>
      </c>
      <c r="T67">
        <v>9.2367140600315949</v>
      </c>
      <c r="U67" s="115">
        <f t="shared" ref="U67:U98" si="8">SUM(P67:T67)</f>
        <v>31.3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13.07</v>
      </c>
      <c r="J68">
        <f>BYPL_EOD!AA68+BYPL_EOD!AB68</f>
        <v>7.16</v>
      </c>
      <c r="K68">
        <f>MES_EOD!AA68+MES_EOD!AB68</f>
        <v>0</v>
      </c>
      <c r="L68">
        <f>NDMC_EOD!AA68+NDMC_EOD!AB68</f>
        <v>2.08</v>
      </c>
      <c r="M68">
        <f>TPDDL_EOD!AA68+TPDDL_EOD!AB68</f>
        <v>9.34</v>
      </c>
      <c r="N68">
        <f t="shared" si="6"/>
        <v>31.650000000000002</v>
      </c>
      <c r="O68" s="113">
        <f t="shared" si="7"/>
        <v>-0.35000000000000142</v>
      </c>
      <c r="P68">
        <v>12.925466034755134</v>
      </c>
      <c r="Q68">
        <v>7.080821484992101</v>
      </c>
      <c r="R68">
        <v>0</v>
      </c>
      <c r="S68">
        <v>2.0569984202211691</v>
      </c>
      <c r="T68">
        <v>9.2367140600315949</v>
      </c>
      <c r="U68" s="115">
        <f t="shared" si="8"/>
        <v>31.3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13.07</v>
      </c>
      <c r="J69">
        <f>BYPL_EOD!AA69+BYPL_EOD!AB69</f>
        <v>7.16</v>
      </c>
      <c r="K69">
        <f>MES_EOD!AA69+MES_EOD!AB69</f>
        <v>0</v>
      </c>
      <c r="L69">
        <f>NDMC_EOD!AA69+NDMC_EOD!AB69</f>
        <v>2.08</v>
      </c>
      <c r="M69">
        <f>TPDDL_EOD!AA69+TPDDL_EOD!AB69</f>
        <v>9.34</v>
      </c>
      <c r="N69">
        <f t="shared" si="6"/>
        <v>31.650000000000002</v>
      </c>
      <c r="O69" s="113">
        <f t="shared" si="7"/>
        <v>-0.35000000000000142</v>
      </c>
      <c r="P69">
        <v>12.925466034755134</v>
      </c>
      <c r="Q69">
        <v>7.080821484992101</v>
      </c>
      <c r="R69">
        <v>0</v>
      </c>
      <c r="S69">
        <v>2.0569984202211691</v>
      </c>
      <c r="T69">
        <v>9.2367140600315949</v>
      </c>
      <c r="U69" s="115">
        <f t="shared" si="8"/>
        <v>31.3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13.07</v>
      </c>
      <c r="J70">
        <f>BYPL_EOD!AA70+BYPL_EOD!AB70</f>
        <v>7.16</v>
      </c>
      <c r="K70">
        <f>MES_EOD!AA70+MES_EOD!AB70</f>
        <v>0</v>
      </c>
      <c r="L70">
        <f>NDMC_EOD!AA70+NDMC_EOD!AB70</f>
        <v>2.08</v>
      </c>
      <c r="M70">
        <f>TPDDL_EOD!AA70+TPDDL_EOD!AB70</f>
        <v>9.34</v>
      </c>
      <c r="N70">
        <f t="shared" si="6"/>
        <v>31.650000000000002</v>
      </c>
      <c r="O70" s="113">
        <f t="shared" si="7"/>
        <v>-0.35000000000000142</v>
      </c>
      <c r="P70">
        <v>12.925466034755134</v>
      </c>
      <c r="Q70">
        <v>7.080821484992101</v>
      </c>
      <c r="R70">
        <v>0</v>
      </c>
      <c r="S70">
        <v>2.0569984202211691</v>
      </c>
      <c r="T70">
        <v>9.2367140600315949</v>
      </c>
      <c r="U70" s="115">
        <f t="shared" si="8"/>
        <v>31.3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3"/>
      <c r="I71">
        <f>BRPL_EOD!AA71+BRPL_EOD!AB71</f>
        <v>13.07</v>
      </c>
      <c r="J71">
        <f>BYPL_EOD!AA71+BYPL_EOD!AB71</f>
        <v>7.16</v>
      </c>
      <c r="K71">
        <f>MES_EOD!AA71+MES_EOD!AB71</f>
        <v>0</v>
      </c>
      <c r="L71">
        <f>NDMC_EOD!AA71+NDMC_EOD!AB71</f>
        <v>2.08</v>
      </c>
      <c r="M71">
        <f>TPDDL_EOD!AA71+TPDDL_EOD!AB71</f>
        <v>9.34</v>
      </c>
      <c r="N71">
        <f t="shared" si="6"/>
        <v>31.650000000000002</v>
      </c>
      <c r="O71" s="113">
        <f t="shared" si="7"/>
        <v>-0.35000000000000142</v>
      </c>
      <c r="P71">
        <v>12.925466034755134</v>
      </c>
      <c r="Q71">
        <v>7.080821484992101</v>
      </c>
      <c r="R71">
        <v>0</v>
      </c>
      <c r="S71">
        <v>2.0569984202211691</v>
      </c>
      <c r="T71">
        <v>9.2367140600315949</v>
      </c>
      <c r="U71" s="115">
        <f t="shared" si="8"/>
        <v>31.3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13.07</v>
      </c>
      <c r="J72">
        <f>BYPL_EOD!AA72+BYPL_EOD!AB72</f>
        <v>7.16</v>
      </c>
      <c r="K72">
        <f>MES_EOD!AA72+MES_EOD!AB72</f>
        <v>0</v>
      </c>
      <c r="L72">
        <f>NDMC_EOD!AA72+NDMC_EOD!AB72</f>
        <v>2.08</v>
      </c>
      <c r="M72">
        <f>TPDDL_EOD!AA72+TPDDL_EOD!AB72</f>
        <v>9.34</v>
      </c>
      <c r="N72">
        <f t="shared" si="6"/>
        <v>31.650000000000002</v>
      </c>
      <c r="O72" s="113">
        <f t="shared" si="7"/>
        <v>-0.35000000000000142</v>
      </c>
      <c r="P72">
        <v>12.925466034755134</v>
      </c>
      <c r="Q72">
        <v>7.080821484992101</v>
      </c>
      <c r="R72">
        <v>0</v>
      </c>
      <c r="S72">
        <v>2.0569984202211691</v>
      </c>
      <c r="T72">
        <v>9.2367140600315949</v>
      </c>
      <c r="U72" s="115">
        <f t="shared" si="8"/>
        <v>31.3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13.07</v>
      </c>
      <c r="J73">
        <f>BYPL_EOD!AA73+BYPL_EOD!AB73</f>
        <v>7.16</v>
      </c>
      <c r="K73">
        <f>MES_EOD!AA73+MES_EOD!AB73</f>
        <v>0</v>
      </c>
      <c r="L73">
        <f>NDMC_EOD!AA73+NDMC_EOD!AB73</f>
        <v>2.08</v>
      </c>
      <c r="M73">
        <f>TPDDL_EOD!AA73+TPDDL_EOD!AB73</f>
        <v>9.34</v>
      </c>
      <c r="N73">
        <f t="shared" si="6"/>
        <v>31.650000000000002</v>
      </c>
      <c r="O73" s="113">
        <f t="shared" si="7"/>
        <v>-0.35000000000000142</v>
      </c>
      <c r="P73">
        <v>12.925466034755134</v>
      </c>
      <c r="Q73">
        <v>7.080821484992101</v>
      </c>
      <c r="R73">
        <v>0</v>
      </c>
      <c r="S73">
        <v>2.0569984202211691</v>
      </c>
      <c r="T73">
        <v>9.2367140600315949</v>
      </c>
      <c r="U73" s="115">
        <f t="shared" si="8"/>
        <v>31.3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80</v>
      </c>
      <c r="G74">
        <f t="shared" si="11"/>
        <v>31.3</v>
      </c>
      <c r="H74" s="113"/>
      <c r="I74">
        <f>BRPL_EOD!AA74+BRPL_EOD!AB74</f>
        <v>13.07</v>
      </c>
      <c r="J74">
        <f>BYPL_EOD!AA74+BYPL_EOD!AB74</f>
        <v>7.16</v>
      </c>
      <c r="K74">
        <f>MES_EOD!AA74+MES_EOD!AB74</f>
        <v>0</v>
      </c>
      <c r="L74">
        <f>NDMC_EOD!AA74+NDMC_EOD!AB74</f>
        <v>2.08</v>
      </c>
      <c r="M74">
        <f>TPDDL_EOD!AA74+TPDDL_EOD!AB74</f>
        <v>9.34</v>
      </c>
      <c r="N74">
        <f t="shared" si="6"/>
        <v>31.650000000000002</v>
      </c>
      <c r="O74" s="113">
        <f t="shared" si="7"/>
        <v>-0.35000000000000142</v>
      </c>
      <c r="P74">
        <v>12.925466034755134</v>
      </c>
      <c r="Q74">
        <v>7.080821484992101</v>
      </c>
      <c r="R74">
        <v>0</v>
      </c>
      <c r="S74">
        <v>2.0569984202211691</v>
      </c>
      <c r="T74">
        <v>9.2367140600315949</v>
      </c>
      <c r="U74" s="115">
        <f t="shared" si="8"/>
        <v>31.3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80</v>
      </c>
      <c r="G75">
        <f t="shared" si="11"/>
        <v>31.6</v>
      </c>
      <c r="H75" s="113"/>
      <c r="I75">
        <f>BRPL_EOD!AA75+BRPL_EOD!AB75</f>
        <v>13.07</v>
      </c>
      <c r="J75">
        <f>BYPL_EOD!AA75+BYPL_EOD!AB75</f>
        <v>7.16</v>
      </c>
      <c r="K75">
        <f>MES_EOD!AA75+MES_EOD!AB75</f>
        <v>0</v>
      </c>
      <c r="L75">
        <f>NDMC_EOD!AA75+NDMC_EOD!AB75</f>
        <v>2.08</v>
      </c>
      <c r="M75">
        <f>TPDDL_EOD!AA75+TPDDL_EOD!AB75</f>
        <v>9.34</v>
      </c>
      <c r="N75">
        <f t="shared" si="6"/>
        <v>31.650000000000002</v>
      </c>
      <c r="O75" s="113">
        <f t="shared" si="7"/>
        <v>-5.0000000000000711E-2</v>
      </c>
      <c r="P75">
        <v>13.049352290679305</v>
      </c>
      <c r="Q75">
        <v>7.1486887835703001</v>
      </c>
      <c r="R75">
        <v>0</v>
      </c>
      <c r="S75">
        <v>2.0767140600315956</v>
      </c>
      <c r="T75">
        <v>9.3252448657187994</v>
      </c>
      <c r="U75" s="115">
        <f t="shared" si="8"/>
        <v>31.6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80</v>
      </c>
      <c r="G76">
        <f t="shared" si="11"/>
        <v>31.6</v>
      </c>
      <c r="H76" s="113"/>
      <c r="I76">
        <f>BRPL_EOD!AA76+BRPL_EOD!AB76</f>
        <v>13.07</v>
      </c>
      <c r="J76">
        <f>BYPL_EOD!AA76+BYPL_EOD!AB76</f>
        <v>7.16</v>
      </c>
      <c r="K76">
        <f>MES_EOD!AA76+MES_EOD!AB76</f>
        <v>0</v>
      </c>
      <c r="L76">
        <f>NDMC_EOD!AA76+NDMC_EOD!AB76</f>
        <v>2.08</v>
      </c>
      <c r="M76">
        <f>TPDDL_EOD!AA76+TPDDL_EOD!AB76</f>
        <v>9.34</v>
      </c>
      <c r="N76">
        <f t="shared" si="6"/>
        <v>31.650000000000002</v>
      </c>
      <c r="O76" s="113">
        <f t="shared" si="7"/>
        <v>-5.0000000000000711E-2</v>
      </c>
      <c r="P76">
        <v>13.049352290679305</v>
      </c>
      <c r="Q76">
        <v>7.1486887835703001</v>
      </c>
      <c r="R76">
        <v>0</v>
      </c>
      <c r="S76">
        <v>2.0767140600315956</v>
      </c>
      <c r="T76">
        <v>9.3252448657187994</v>
      </c>
      <c r="U76" s="115">
        <f t="shared" si="8"/>
        <v>31.6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80</v>
      </c>
      <c r="G77">
        <f t="shared" si="11"/>
        <v>31.6</v>
      </c>
      <c r="H77" s="113"/>
      <c r="I77">
        <f>BRPL_EOD!AA77+BRPL_EOD!AB77</f>
        <v>13.07</v>
      </c>
      <c r="J77">
        <f>BYPL_EOD!AA77+BYPL_EOD!AB77</f>
        <v>7.16</v>
      </c>
      <c r="K77">
        <f>MES_EOD!AA77+MES_EOD!AB77</f>
        <v>0</v>
      </c>
      <c r="L77">
        <f>NDMC_EOD!AA77+NDMC_EOD!AB77</f>
        <v>2.08</v>
      </c>
      <c r="M77">
        <f>TPDDL_EOD!AA77+TPDDL_EOD!AB77</f>
        <v>9.34</v>
      </c>
      <c r="N77">
        <f t="shared" si="6"/>
        <v>31.650000000000002</v>
      </c>
      <c r="O77" s="113">
        <f t="shared" si="7"/>
        <v>-5.0000000000000711E-2</v>
      </c>
      <c r="P77">
        <v>13.049352290679305</v>
      </c>
      <c r="Q77">
        <v>7.1486887835703001</v>
      </c>
      <c r="R77">
        <v>0</v>
      </c>
      <c r="S77">
        <v>2.0767140600315956</v>
      </c>
      <c r="T77">
        <v>9.3252448657187994</v>
      </c>
      <c r="U77" s="115">
        <f t="shared" si="8"/>
        <v>31.6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80</v>
      </c>
      <c r="G78">
        <f t="shared" si="11"/>
        <v>31.6</v>
      </c>
      <c r="H78" s="113"/>
      <c r="I78">
        <f>BRPL_EOD!AA78+BRPL_EOD!AB78</f>
        <v>13.07</v>
      </c>
      <c r="J78">
        <f>BYPL_EOD!AA78+BYPL_EOD!AB78</f>
        <v>7.16</v>
      </c>
      <c r="K78">
        <f>MES_EOD!AA78+MES_EOD!AB78</f>
        <v>0</v>
      </c>
      <c r="L78">
        <f>NDMC_EOD!AA78+NDMC_EOD!AB78</f>
        <v>2.08</v>
      </c>
      <c r="M78">
        <f>TPDDL_EOD!AA78+TPDDL_EOD!AB78</f>
        <v>9.34</v>
      </c>
      <c r="N78">
        <f t="shared" si="6"/>
        <v>31.650000000000002</v>
      </c>
      <c r="O78" s="113">
        <f t="shared" si="7"/>
        <v>-5.0000000000000711E-2</v>
      </c>
      <c r="P78">
        <v>13.049352290679305</v>
      </c>
      <c r="Q78">
        <v>7.1486887835703001</v>
      </c>
      <c r="R78">
        <v>0</v>
      </c>
      <c r="S78">
        <v>2.0767140600315956</v>
      </c>
      <c r="T78">
        <v>9.3252448657187994</v>
      </c>
      <c r="U78" s="115">
        <f t="shared" si="8"/>
        <v>31.6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80</v>
      </c>
      <c r="G79">
        <f t="shared" si="11"/>
        <v>31.6</v>
      </c>
      <c r="H79" s="113"/>
      <c r="I79">
        <f>BRPL_EOD!AA79+BRPL_EOD!AB79</f>
        <v>13.07</v>
      </c>
      <c r="J79">
        <f>BYPL_EOD!AA79+BYPL_EOD!AB79</f>
        <v>7.16</v>
      </c>
      <c r="K79">
        <f>MES_EOD!AA79+MES_EOD!AB79</f>
        <v>0</v>
      </c>
      <c r="L79">
        <f>NDMC_EOD!AA79+NDMC_EOD!AB79</f>
        <v>2.08</v>
      </c>
      <c r="M79">
        <f>TPDDL_EOD!AA79+TPDDL_EOD!AB79</f>
        <v>9.34</v>
      </c>
      <c r="N79">
        <f t="shared" si="6"/>
        <v>31.650000000000002</v>
      </c>
      <c r="O79" s="113">
        <f t="shared" si="7"/>
        <v>-5.0000000000000711E-2</v>
      </c>
      <c r="P79">
        <v>13.049352290679305</v>
      </c>
      <c r="Q79">
        <v>7.1486887835703001</v>
      </c>
      <c r="R79">
        <v>0</v>
      </c>
      <c r="S79">
        <v>2.0767140600315956</v>
      </c>
      <c r="T79">
        <v>9.3252448657187994</v>
      </c>
      <c r="U79" s="115">
        <f t="shared" si="8"/>
        <v>31.6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80</v>
      </c>
      <c r="G80">
        <f t="shared" si="11"/>
        <v>31.6</v>
      </c>
      <c r="H80" s="113"/>
      <c r="I80">
        <f>BRPL_EOD!AA80+BRPL_EOD!AB80</f>
        <v>13.07</v>
      </c>
      <c r="J80">
        <f>BYPL_EOD!AA80+BYPL_EOD!AB80</f>
        <v>7.16</v>
      </c>
      <c r="K80">
        <f>MES_EOD!AA80+MES_EOD!AB80</f>
        <v>0</v>
      </c>
      <c r="L80">
        <f>NDMC_EOD!AA80+NDMC_EOD!AB80</f>
        <v>2.08</v>
      </c>
      <c r="M80">
        <f>TPDDL_EOD!AA80+TPDDL_EOD!AB80</f>
        <v>9.34</v>
      </c>
      <c r="N80">
        <f t="shared" si="6"/>
        <v>31.650000000000002</v>
      </c>
      <c r="O80" s="113">
        <f t="shared" si="7"/>
        <v>-5.0000000000000711E-2</v>
      </c>
      <c r="P80">
        <v>13.049352290679305</v>
      </c>
      <c r="Q80">
        <v>7.1486887835703001</v>
      </c>
      <c r="R80">
        <v>0</v>
      </c>
      <c r="S80">
        <v>2.0767140600315956</v>
      </c>
      <c r="T80">
        <v>9.3252448657187994</v>
      </c>
      <c r="U80" s="115">
        <f t="shared" si="8"/>
        <v>31.6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80</v>
      </c>
      <c r="G81">
        <f t="shared" si="11"/>
        <v>31.6</v>
      </c>
      <c r="H81" s="113"/>
      <c r="I81">
        <f>BRPL_EOD!AA81+BRPL_EOD!AB81</f>
        <v>13.07</v>
      </c>
      <c r="J81">
        <f>BYPL_EOD!AA81+BYPL_EOD!AB81</f>
        <v>7.16</v>
      </c>
      <c r="K81">
        <f>MES_EOD!AA81+MES_EOD!AB81</f>
        <v>0</v>
      </c>
      <c r="L81">
        <f>NDMC_EOD!AA81+NDMC_EOD!AB81</f>
        <v>2.08</v>
      </c>
      <c r="M81">
        <f>TPDDL_EOD!AA81+TPDDL_EOD!AB81</f>
        <v>9.34</v>
      </c>
      <c r="N81">
        <f t="shared" si="6"/>
        <v>31.650000000000002</v>
      </c>
      <c r="O81" s="113">
        <f t="shared" si="7"/>
        <v>-5.0000000000000711E-2</v>
      </c>
      <c r="P81">
        <v>13.049352290679305</v>
      </c>
      <c r="Q81">
        <v>7.1486887835703001</v>
      </c>
      <c r="R81">
        <v>0</v>
      </c>
      <c r="S81">
        <v>2.0767140600315956</v>
      </c>
      <c r="T81">
        <v>9.3252448657187994</v>
      </c>
      <c r="U81" s="115">
        <f t="shared" si="8"/>
        <v>31.6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80</v>
      </c>
      <c r="G82">
        <f t="shared" si="11"/>
        <v>31.6</v>
      </c>
      <c r="H82" s="113"/>
      <c r="I82">
        <f>BRPL_EOD!AA82+BRPL_EOD!AB82</f>
        <v>13.07</v>
      </c>
      <c r="J82">
        <f>BYPL_EOD!AA82+BYPL_EOD!AB82</f>
        <v>7.16</v>
      </c>
      <c r="K82">
        <f>MES_EOD!AA82+MES_EOD!AB82</f>
        <v>0</v>
      </c>
      <c r="L82">
        <f>NDMC_EOD!AA82+NDMC_EOD!AB82</f>
        <v>2.08</v>
      </c>
      <c r="M82">
        <f>TPDDL_EOD!AA82+TPDDL_EOD!AB82</f>
        <v>9.34</v>
      </c>
      <c r="N82">
        <f t="shared" si="6"/>
        <v>31.650000000000002</v>
      </c>
      <c r="O82" s="113">
        <f t="shared" si="7"/>
        <v>-5.0000000000000711E-2</v>
      </c>
      <c r="P82">
        <v>13.049352290679305</v>
      </c>
      <c r="Q82">
        <v>7.1486887835703001</v>
      </c>
      <c r="R82">
        <v>0</v>
      </c>
      <c r="S82">
        <v>2.0767140600315956</v>
      </c>
      <c r="T82">
        <v>9.3252448657187994</v>
      </c>
      <c r="U82" s="115">
        <f t="shared" si="8"/>
        <v>31.6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80</v>
      </c>
      <c r="G83">
        <f t="shared" si="11"/>
        <v>31.6</v>
      </c>
      <c r="H83" s="113"/>
      <c r="I83">
        <f>BRPL_EOD!AA83+BRPL_EOD!AB83</f>
        <v>13.07</v>
      </c>
      <c r="J83">
        <f>BYPL_EOD!AA83+BYPL_EOD!AB83</f>
        <v>7.16</v>
      </c>
      <c r="K83">
        <f>MES_EOD!AA83+MES_EOD!AB83</f>
        <v>0</v>
      </c>
      <c r="L83">
        <f>NDMC_EOD!AA83+NDMC_EOD!AB83</f>
        <v>2.08</v>
      </c>
      <c r="M83">
        <f>TPDDL_EOD!AA83+TPDDL_EOD!AB83</f>
        <v>9.34</v>
      </c>
      <c r="N83">
        <f t="shared" si="6"/>
        <v>31.650000000000002</v>
      </c>
      <c r="O83" s="113">
        <f t="shared" si="7"/>
        <v>-5.0000000000000711E-2</v>
      </c>
      <c r="P83">
        <v>13.049352290679305</v>
      </c>
      <c r="Q83">
        <v>7.1486887835703001</v>
      </c>
      <c r="R83">
        <v>0</v>
      </c>
      <c r="S83">
        <v>2.0767140600315956</v>
      </c>
      <c r="T83">
        <v>9.3252448657187994</v>
      </c>
      <c r="U83" s="115">
        <f t="shared" si="8"/>
        <v>31.6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13.51</v>
      </c>
      <c r="J84">
        <f>BYPL_EOD!AA84+BYPL_EOD!AB84</f>
        <v>7.4</v>
      </c>
      <c r="K84">
        <f>MES_EOD!AA84+MES_EOD!AB84</f>
        <v>0</v>
      </c>
      <c r="L84">
        <f>NDMC_EOD!AA84+NDMC_EOD!AB84</f>
        <v>2.08</v>
      </c>
      <c r="M84">
        <f>TPDDL_EOD!AA84+TPDDL_EOD!AB84</f>
        <v>9.65</v>
      </c>
      <c r="N84">
        <f t="shared" si="6"/>
        <v>32.64</v>
      </c>
      <c r="O84" s="113">
        <f t="shared" si="7"/>
        <v>-3.9999999999999147E-2</v>
      </c>
      <c r="P84">
        <v>13.493443627450981</v>
      </c>
      <c r="Q84">
        <v>7.3909313725490202</v>
      </c>
      <c r="R84">
        <v>0</v>
      </c>
      <c r="S84">
        <v>2.077450980392157</v>
      </c>
      <c r="T84">
        <v>9.6381740196078436</v>
      </c>
      <c r="U84" s="115">
        <f t="shared" si="8"/>
        <v>32.6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13.51</v>
      </c>
      <c r="J85">
        <f>BYPL_EOD!AA85+BYPL_EOD!AB85</f>
        <v>7.4</v>
      </c>
      <c r="K85">
        <f>MES_EOD!AA85+MES_EOD!AB85</f>
        <v>0</v>
      </c>
      <c r="L85">
        <f>NDMC_EOD!AA85+NDMC_EOD!AB85</f>
        <v>2.08</v>
      </c>
      <c r="M85">
        <f>TPDDL_EOD!AA85+TPDDL_EOD!AB85</f>
        <v>9.65</v>
      </c>
      <c r="N85">
        <f t="shared" si="6"/>
        <v>32.64</v>
      </c>
      <c r="O85" s="113">
        <f t="shared" si="7"/>
        <v>-3.9999999999999147E-2</v>
      </c>
      <c r="P85">
        <v>13.493443627450981</v>
      </c>
      <c r="Q85">
        <v>7.3909313725490202</v>
      </c>
      <c r="R85">
        <v>0</v>
      </c>
      <c r="S85">
        <v>2.077450980392157</v>
      </c>
      <c r="T85">
        <v>9.6381740196078436</v>
      </c>
      <c r="U85" s="115">
        <f t="shared" si="8"/>
        <v>32.6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13.51</v>
      </c>
      <c r="J86">
        <f>BYPL_EOD!AA86+BYPL_EOD!AB86</f>
        <v>7.4</v>
      </c>
      <c r="K86">
        <f>MES_EOD!AA86+MES_EOD!AB86</f>
        <v>0</v>
      </c>
      <c r="L86">
        <f>NDMC_EOD!AA86+NDMC_EOD!AB86</f>
        <v>2.08</v>
      </c>
      <c r="M86">
        <f>TPDDL_EOD!AA86+TPDDL_EOD!AB86</f>
        <v>9.65</v>
      </c>
      <c r="N86">
        <f t="shared" si="6"/>
        <v>32.64</v>
      </c>
      <c r="O86" s="113">
        <f t="shared" si="7"/>
        <v>-3.9999999999999147E-2</v>
      </c>
      <c r="P86">
        <v>13.493443627450981</v>
      </c>
      <c r="Q86">
        <v>7.3909313725490202</v>
      </c>
      <c r="R86">
        <v>0</v>
      </c>
      <c r="S86">
        <v>2.077450980392157</v>
      </c>
      <c r="T86">
        <v>9.6381740196078436</v>
      </c>
      <c r="U86" s="115">
        <f t="shared" si="8"/>
        <v>32.6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13.51</v>
      </c>
      <c r="J87">
        <f>BYPL_EOD!AA87+BYPL_EOD!AB87</f>
        <v>7.4</v>
      </c>
      <c r="K87">
        <f>MES_EOD!AA87+MES_EOD!AB87</f>
        <v>0</v>
      </c>
      <c r="L87">
        <f>NDMC_EOD!AA87+NDMC_EOD!AB87</f>
        <v>2.08</v>
      </c>
      <c r="M87">
        <f>TPDDL_EOD!AA87+TPDDL_EOD!AB87</f>
        <v>9.65</v>
      </c>
      <c r="N87">
        <f t="shared" si="6"/>
        <v>32.64</v>
      </c>
      <c r="O87" s="113">
        <f t="shared" si="7"/>
        <v>-3.9999999999999147E-2</v>
      </c>
      <c r="P87">
        <v>13.493443627450981</v>
      </c>
      <c r="Q87">
        <v>7.3909313725490202</v>
      </c>
      <c r="R87">
        <v>0</v>
      </c>
      <c r="S87">
        <v>2.077450980392157</v>
      </c>
      <c r="T87">
        <v>9.6381740196078436</v>
      </c>
      <c r="U87" s="115">
        <f t="shared" si="8"/>
        <v>32.6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13.51</v>
      </c>
      <c r="J88">
        <f>BYPL_EOD!AA88+BYPL_EOD!AB88</f>
        <v>7.4</v>
      </c>
      <c r="K88">
        <f>MES_EOD!AA88+MES_EOD!AB88</f>
        <v>0</v>
      </c>
      <c r="L88">
        <f>NDMC_EOD!AA88+NDMC_EOD!AB88</f>
        <v>2.08</v>
      </c>
      <c r="M88">
        <f>TPDDL_EOD!AA88+TPDDL_EOD!AB88</f>
        <v>9.65</v>
      </c>
      <c r="N88">
        <f t="shared" si="6"/>
        <v>32.64</v>
      </c>
      <c r="O88" s="113">
        <f t="shared" si="7"/>
        <v>-3.9999999999999147E-2</v>
      </c>
      <c r="P88">
        <v>13.493443627450981</v>
      </c>
      <c r="Q88">
        <v>7.3909313725490202</v>
      </c>
      <c r="R88">
        <v>0</v>
      </c>
      <c r="S88">
        <v>2.077450980392157</v>
      </c>
      <c r="T88">
        <v>9.6381740196078436</v>
      </c>
      <c r="U88" s="115">
        <f t="shared" si="8"/>
        <v>32.6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13.51</v>
      </c>
      <c r="J89">
        <f>BYPL_EOD!AA89+BYPL_EOD!AB89</f>
        <v>7.4</v>
      </c>
      <c r="K89">
        <f>MES_EOD!AA89+MES_EOD!AB89</f>
        <v>0</v>
      </c>
      <c r="L89">
        <f>NDMC_EOD!AA89+NDMC_EOD!AB89</f>
        <v>2.08</v>
      </c>
      <c r="M89">
        <f>TPDDL_EOD!AA89+TPDDL_EOD!AB89</f>
        <v>9.65</v>
      </c>
      <c r="N89">
        <f t="shared" si="6"/>
        <v>32.64</v>
      </c>
      <c r="O89" s="113">
        <f t="shared" si="7"/>
        <v>-3.9999999999999147E-2</v>
      </c>
      <c r="P89">
        <v>13.493443627450981</v>
      </c>
      <c r="Q89">
        <v>7.3909313725490202</v>
      </c>
      <c r="R89">
        <v>0</v>
      </c>
      <c r="S89">
        <v>2.077450980392157</v>
      </c>
      <c r="T89">
        <v>9.6381740196078436</v>
      </c>
      <c r="U89" s="115">
        <f t="shared" si="8"/>
        <v>32.6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13.51</v>
      </c>
      <c r="J90">
        <f>BYPL_EOD!AA90+BYPL_EOD!AB90</f>
        <v>7.4</v>
      </c>
      <c r="K90">
        <f>MES_EOD!AA90+MES_EOD!AB90</f>
        <v>0</v>
      </c>
      <c r="L90">
        <f>NDMC_EOD!AA90+NDMC_EOD!AB90</f>
        <v>2.08</v>
      </c>
      <c r="M90">
        <f>TPDDL_EOD!AA90+TPDDL_EOD!AB90</f>
        <v>9.65</v>
      </c>
      <c r="N90">
        <f t="shared" si="6"/>
        <v>32.64</v>
      </c>
      <c r="O90" s="113">
        <f t="shared" si="7"/>
        <v>-3.9999999999999147E-2</v>
      </c>
      <c r="P90">
        <v>13.493443627450981</v>
      </c>
      <c r="Q90">
        <v>7.3909313725490202</v>
      </c>
      <c r="R90">
        <v>0</v>
      </c>
      <c r="S90">
        <v>2.077450980392157</v>
      </c>
      <c r="T90">
        <v>9.6381740196078436</v>
      </c>
      <c r="U90" s="115">
        <f t="shared" si="8"/>
        <v>32.6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13.51</v>
      </c>
      <c r="J91">
        <f>BYPL_EOD!AA91+BYPL_EOD!AB91</f>
        <v>7.4</v>
      </c>
      <c r="K91">
        <f>MES_EOD!AA91+MES_EOD!AB91</f>
        <v>0</v>
      </c>
      <c r="L91">
        <f>NDMC_EOD!AA91+NDMC_EOD!AB91</f>
        <v>2.08</v>
      </c>
      <c r="M91">
        <f>TPDDL_EOD!AA91+TPDDL_EOD!AB91</f>
        <v>9.65</v>
      </c>
      <c r="N91">
        <f t="shared" si="6"/>
        <v>32.64</v>
      </c>
      <c r="O91" s="113">
        <f t="shared" si="7"/>
        <v>-3.9999999999999147E-2</v>
      </c>
      <c r="P91">
        <v>13.493443627450981</v>
      </c>
      <c r="Q91">
        <v>7.3909313725490202</v>
      </c>
      <c r="R91">
        <v>0</v>
      </c>
      <c r="S91">
        <v>2.077450980392157</v>
      </c>
      <c r="T91">
        <v>9.6381740196078436</v>
      </c>
      <c r="U91" s="115">
        <f t="shared" si="8"/>
        <v>32.6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13.51</v>
      </c>
      <c r="J92">
        <f>BYPL_EOD!AA92+BYPL_EOD!AB92</f>
        <v>7.4</v>
      </c>
      <c r="K92">
        <f>MES_EOD!AA92+MES_EOD!AB92</f>
        <v>0</v>
      </c>
      <c r="L92">
        <f>NDMC_EOD!AA92+NDMC_EOD!AB92</f>
        <v>2.08</v>
      </c>
      <c r="M92">
        <f>TPDDL_EOD!AA92+TPDDL_EOD!AB92</f>
        <v>9.65</v>
      </c>
      <c r="N92">
        <f t="shared" si="6"/>
        <v>32.64</v>
      </c>
      <c r="O92" s="113">
        <f t="shared" si="7"/>
        <v>-3.9999999999999147E-2</v>
      </c>
      <c r="P92">
        <v>13.493443627450981</v>
      </c>
      <c r="Q92">
        <v>7.3909313725490202</v>
      </c>
      <c r="R92">
        <v>0</v>
      </c>
      <c r="S92">
        <v>2.077450980392157</v>
      </c>
      <c r="T92">
        <v>9.6381740196078436</v>
      </c>
      <c r="U92" s="115">
        <f t="shared" si="8"/>
        <v>32.6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13.51</v>
      </c>
      <c r="J93">
        <f>BYPL_EOD!AA93+BYPL_EOD!AB93</f>
        <v>7.4</v>
      </c>
      <c r="K93">
        <f>MES_EOD!AA93+MES_EOD!AB93</f>
        <v>0</v>
      </c>
      <c r="L93">
        <f>NDMC_EOD!AA93+NDMC_EOD!AB93</f>
        <v>2.08</v>
      </c>
      <c r="M93">
        <f>TPDDL_EOD!AA93+TPDDL_EOD!AB93</f>
        <v>9.65</v>
      </c>
      <c r="N93">
        <f t="shared" si="6"/>
        <v>32.64</v>
      </c>
      <c r="O93" s="113">
        <f t="shared" si="7"/>
        <v>-3.9999999999999147E-2</v>
      </c>
      <c r="P93">
        <v>13.493443627450981</v>
      </c>
      <c r="Q93">
        <v>7.3909313725490202</v>
      </c>
      <c r="R93">
        <v>0</v>
      </c>
      <c r="S93">
        <v>2.077450980392157</v>
      </c>
      <c r="T93">
        <v>9.6381740196078436</v>
      </c>
      <c r="U93" s="115">
        <f t="shared" si="8"/>
        <v>32.6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13.51</v>
      </c>
      <c r="J94">
        <f>BYPL_EOD!AA94+BYPL_EOD!AB94</f>
        <v>7.4</v>
      </c>
      <c r="K94">
        <f>MES_EOD!AA94+MES_EOD!AB94</f>
        <v>0</v>
      </c>
      <c r="L94">
        <f>NDMC_EOD!AA94+NDMC_EOD!AB94</f>
        <v>2.08</v>
      </c>
      <c r="M94">
        <f>TPDDL_EOD!AA94+TPDDL_EOD!AB94</f>
        <v>9.65</v>
      </c>
      <c r="N94">
        <f t="shared" si="6"/>
        <v>32.64</v>
      </c>
      <c r="O94" s="113">
        <f t="shared" si="7"/>
        <v>-3.9999999999999147E-2</v>
      </c>
      <c r="P94">
        <v>13.493443627450981</v>
      </c>
      <c r="Q94">
        <v>7.3909313725490202</v>
      </c>
      <c r="R94">
        <v>0</v>
      </c>
      <c r="S94">
        <v>2.077450980392157</v>
      </c>
      <c r="T94">
        <v>9.6381740196078436</v>
      </c>
      <c r="U94" s="115">
        <f t="shared" si="8"/>
        <v>32.6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3"/>
      <c r="I95">
        <f>BRPL_EOD!AA95+BRPL_EOD!AB95</f>
        <v>13.51</v>
      </c>
      <c r="J95">
        <f>BYPL_EOD!AA95+BYPL_EOD!AB95</f>
        <v>7.4</v>
      </c>
      <c r="K95">
        <f>MES_EOD!AA95+MES_EOD!AB95</f>
        <v>0</v>
      </c>
      <c r="L95">
        <f>NDMC_EOD!AA95+NDMC_EOD!AB95</f>
        <v>2.08</v>
      </c>
      <c r="M95">
        <f>TPDDL_EOD!AA95+TPDDL_EOD!AB95</f>
        <v>9.65</v>
      </c>
      <c r="N95">
        <f t="shared" si="6"/>
        <v>32.64</v>
      </c>
      <c r="O95" s="113">
        <f t="shared" si="7"/>
        <v>-3.9999999999999147E-2</v>
      </c>
      <c r="P95">
        <v>13.493443627450981</v>
      </c>
      <c r="Q95">
        <v>7.3909313725490202</v>
      </c>
      <c r="R95">
        <v>0</v>
      </c>
      <c r="S95">
        <v>2.077450980392157</v>
      </c>
      <c r="T95">
        <v>9.6381740196078436</v>
      </c>
      <c r="U95" s="115">
        <f t="shared" si="8"/>
        <v>32.6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80</v>
      </c>
      <c r="G96">
        <f t="shared" si="11"/>
        <v>32.6</v>
      </c>
      <c r="H96" s="113"/>
      <c r="I96">
        <f>BRPL_EOD!AA96+BRPL_EOD!AB96</f>
        <v>13.51</v>
      </c>
      <c r="J96">
        <f>BYPL_EOD!AA96+BYPL_EOD!AB96</f>
        <v>7.4</v>
      </c>
      <c r="K96">
        <f>MES_EOD!AA96+MES_EOD!AB96</f>
        <v>0</v>
      </c>
      <c r="L96">
        <f>NDMC_EOD!AA96+NDMC_EOD!AB96</f>
        <v>2.08</v>
      </c>
      <c r="M96">
        <f>TPDDL_EOD!AA96+TPDDL_EOD!AB96</f>
        <v>9.65</v>
      </c>
      <c r="N96">
        <f t="shared" si="6"/>
        <v>32.64</v>
      </c>
      <c r="O96" s="113">
        <f t="shared" si="7"/>
        <v>-3.9999999999999147E-2</v>
      </c>
      <c r="P96">
        <v>13.493443627450981</v>
      </c>
      <c r="Q96">
        <v>7.3909313725490202</v>
      </c>
      <c r="R96">
        <v>0</v>
      </c>
      <c r="S96">
        <v>2.077450980392157</v>
      </c>
      <c r="T96">
        <v>9.6381740196078436</v>
      </c>
      <c r="U96" s="115">
        <f t="shared" si="8"/>
        <v>32.6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3"/>
      <c r="I97">
        <f>BRPL_EOD!AA97+BRPL_EOD!AB97</f>
        <v>13.51</v>
      </c>
      <c r="J97">
        <f>BYPL_EOD!AA97+BYPL_EOD!AB97</f>
        <v>7.4</v>
      </c>
      <c r="K97">
        <f>MES_EOD!AA97+MES_EOD!AB97</f>
        <v>0</v>
      </c>
      <c r="L97">
        <f>NDMC_EOD!AA97+NDMC_EOD!AB97</f>
        <v>2.08</v>
      </c>
      <c r="M97">
        <f>TPDDL_EOD!AA97+TPDDL_EOD!AB97</f>
        <v>9.65</v>
      </c>
      <c r="N97">
        <f t="shared" si="6"/>
        <v>32.64</v>
      </c>
      <c r="O97" s="113">
        <f t="shared" si="7"/>
        <v>-3.9999999999999147E-2</v>
      </c>
      <c r="P97">
        <v>13.493443627450981</v>
      </c>
      <c r="Q97">
        <v>7.3909313725490202</v>
      </c>
      <c r="R97">
        <v>0</v>
      </c>
      <c r="S97">
        <v>2.077450980392157</v>
      </c>
      <c r="T97">
        <v>9.6381740196078436</v>
      </c>
      <c r="U97" s="115">
        <f t="shared" si="8"/>
        <v>32.6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3"/>
      <c r="I98">
        <f>BRPL_EOD!AA98+BRPL_EOD!AB98</f>
        <v>13.51</v>
      </c>
      <c r="J98">
        <f>BYPL_EOD!AA98+BYPL_EOD!AB98</f>
        <v>7.4</v>
      </c>
      <c r="K98">
        <f>MES_EOD!AA98+MES_EOD!AB98</f>
        <v>0</v>
      </c>
      <c r="L98">
        <f>NDMC_EOD!AA98+NDMC_EOD!AB98</f>
        <v>2.08</v>
      </c>
      <c r="M98">
        <f>TPDDL_EOD!AA98+TPDDL_EOD!AB98</f>
        <v>9.65</v>
      </c>
      <c r="N98">
        <f t="shared" si="6"/>
        <v>32.64</v>
      </c>
      <c r="O98" s="113">
        <f t="shared" si="7"/>
        <v>-3.9999999999999147E-2</v>
      </c>
      <c r="P98">
        <v>13.493443627450981</v>
      </c>
      <c r="Q98">
        <v>7.3909313725490202</v>
      </c>
      <c r="R98">
        <v>0</v>
      </c>
      <c r="S98">
        <v>2.077450980392157</v>
      </c>
      <c r="T98">
        <v>9.6381740196078436</v>
      </c>
      <c r="U98" s="115">
        <f t="shared" si="8"/>
        <v>32.6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0.77269999999999961</v>
      </c>
      <c r="E99" s="115">
        <f t="shared" si="12"/>
        <v>0</v>
      </c>
      <c r="F99" s="115">
        <f t="shared" si="12"/>
        <v>1.92</v>
      </c>
      <c r="G99" s="115">
        <f t="shared" si="12"/>
        <v>0.77269999999999961</v>
      </c>
      <c r="H99" s="115"/>
      <c r="I99" s="115">
        <f t="shared" si="12"/>
        <v>0.31122000000000033</v>
      </c>
      <c r="J99" s="115">
        <f t="shared" si="12"/>
        <v>0.17993999999999988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0.23164750000000001</v>
      </c>
      <c r="N99" s="115">
        <f t="shared" si="12"/>
        <v>0.77272750000000079</v>
      </c>
      <c r="O99" s="115">
        <f t="shared" si="12"/>
        <v>-2.7500000000002522E-5</v>
      </c>
      <c r="P99" s="115">
        <f t="shared" si="12"/>
        <v>0.31108330487524788</v>
      </c>
      <c r="Q99" s="115">
        <f t="shared" si="12"/>
        <v>0.18000916591549015</v>
      </c>
      <c r="R99" s="115">
        <f t="shared" si="12"/>
        <v>0</v>
      </c>
      <c r="S99" s="115">
        <f t="shared" si="12"/>
        <v>4.9916112928255679E-2</v>
      </c>
      <c r="T99" s="115">
        <f t="shared" si="12"/>
        <v>0.23169141628100573</v>
      </c>
      <c r="U99" s="115">
        <f t="shared" si="12"/>
        <v>0.77269999999999961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216.26</v>
      </c>
      <c r="E3">
        <f>BAWANA!AM3</f>
        <v>0</v>
      </c>
      <c r="F3">
        <f>(B3+C3)*0.8</f>
        <v>256</v>
      </c>
      <c r="G3">
        <f>(D3+E3)</f>
        <v>216.26</v>
      </c>
      <c r="H3" s="113"/>
      <c r="I3">
        <f>BRPL_EOD!AI3+BRPL_EOD!AJ3</f>
        <v>84</v>
      </c>
      <c r="J3">
        <f>BYPL_EOD!AI3+BYPL_EOD!AJ3</f>
        <v>48.37</v>
      </c>
      <c r="K3">
        <f>MES_EOD!AI3+MES_EOD!AJ3</f>
        <v>5.84</v>
      </c>
      <c r="L3">
        <f>NDMC_EOD!AI3+NDMC_EOD!AJ3</f>
        <v>19.600000000000001</v>
      </c>
      <c r="M3">
        <f>TPDDL_EOD!AI3+TPDDL_EOD!AJ3</f>
        <v>58.45</v>
      </c>
      <c r="N3">
        <f t="shared" ref="N3:N66" si="0">SUM(I3:M3)</f>
        <v>216.26</v>
      </c>
      <c r="O3" s="113">
        <f t="shared" ref="O3:O66" si="1">G3-N3</f>
        <v>0</v>
      </c>
      <c r="P3">
        <v>84</v>
      </c>
      <c r="Q3">
        <v>48.37</v>
      </c>
      <c r="R3">
        <v>5.84</v>
      </c>
      <c r="S3">
        <v>19.600000000000001</v>
      </c>
      <c r="T3">
        <v>58.45</v>
      </c>
      <c r="U3" s="115">
        <f t="shared" ref="U3:U66" si="2">SUM(P3:T3)</f>
        <v>216.26</v>
      </c>
      <c r="V3" s="113">
        <f t="shared" ref="V3:V66" si="3">G3-U3</f>
        <v>0</v>
      </c>
      <c r="Y3">
        <f>BAWANA!AW3+BAWANA!AX3</f>
        <v>26.87</v>
      </c>
      <c r="Z3">
        <f>BAWANA!BD3+BAWANA!BE3</f>
        <v>26.87</v>
      </c>
      <c r="AA3">
        <f>BAWANA!X3+BAWANA!Y3</f>
        <v>26.87</v>
      </c>
      <c r="AB3">
        <f>BAWANA!AE3+BAWANA!AF3</f>
        <v>26.87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216.26</v>
      </c>
      <c r="E4">
        <f>BAWANA!AM4</f>
        <v>0</v>
      </c>
      <c r="F4">
        <f t="shared" ref="F4:F67" si="4">(B4+C4)*0.8</f>
        <v>256</v>
      </c>
      <c r="G4">
        <f t="shared" ref="G4:G67" si="5">(D4+E4)</f>
        <v>216.26</v>
      </c>
      <c r="H4" s="113"/>
      <c r="I4">
        <f>BRPL_EOD!AI4+BRPL_EOD!AJ4</f>
        <v>84</v>
      </c>
      <c r="J4">
        <f>BYPL_EOD!AI4+BYPL_EOD!AJ4</f>
        <v>48.37</v>
      </c>
      <c r="K4">
        <f>MES_EOD!AI4+MES_EOD!AJ4</f>
        <v>5.84</v>
      </c>
      <c r="L4">
        <f>NDMC_EOD!AI4+NDMC_EOD!AJ4</f>
        <v>19.600000000000001</v>
      </c>
      <c r="M4">
        <f>TPDDL_EOD!AI4+TPDDL_EOD!AJ4</f>
        <v>58.45</v>
      </c>
      <c r="N4">
        <f t="shared" si="0"/>
        <v>216.26</v>
      </c>
      <c r="O4" s="113">
        <f t="shared" si="1"/>
        <v>0</v>
      </c>
      <c r="P4">
        <v>84</v>
      </c>
      <c r="Q4">
        <v>48.37</v>
      </c>
      <c r="R4">
        <v>5.84</v>
      </c>
      <c r="S4">
        <v>19.600000000000001</v>
      </c>
      <c r="T4">
        <v>58.45</v>
      </c>
      <c r="U4" s="115">
        <f t="shared" si="2"/>
        <v>216.26</v>
      </c>
      <c r="V4" s="113">
        <f t="shared" si="3"/>
        <v>0</v>
      </c>
      <c r="Y4">
        <f>BAWANA!AW4+BAWANA!AX4</f>
        <v>26.87</v>
      </c>
      <c r="Z4">
        <f>BAWANA!BD4+BAWANA!BE4</f>
        <v>26.87</v>
      </c>
      <c r="AA4">
        <f>BAWANA!X4+BAWANA!Y4</f>
        <v>26.87</v>
      </c>
      <c r="AB4">
        <f>BAWANA!AE4+BAWANA!AF4</f>
        <v>26.87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216.26</v>
      </c>
      <c r="E5">
        <f>BAWANA!AM5</f>
        <v>0</v>
      </c>
      <c r="F5">
        <f t="shared" si="4"/>
        <v>256</v>
      </c>
      <c r="G5">
        <f t="shared" si="5"/>
        <v>216.26</v>
      </c>
      <c r="H5" s="113"/>
      <c r="I5">
        <f>BRPL_EOD!AI5+BRPL_EOD!AJ5</f>
        <v>84</v>
      </c>
      <c r="J5">
        <f>BYPL_EOD!AI5+BYPL_EOD!AJ5</f>
        <v>48.37</v>
      </c>
      <c r="K5">
        <f>MES_EOD!AI5+MES_EOD!AJ5</f>
        <v>5.84</v>
      </c>
      <c r="L5">
        <f>NDMC_EOD!AI5+NDMC_EOD!AJ5</f>
        <v>19.600000000000001</v>
      </c>
      <c r="M5">
        <f>TPDDL_EOD!AI5+TPDDL_EOD!AJ5</f>
        <v>58.45</v>
      </c>
      <c r="N5">
        <f t="shared" si="0"/>
        <v>216.26</v>
      </c>
      <c r="O5" s="113">
        <f t="shared" si="1"/>
        <v>0</v>
      </c>
      <c r="P5">
        <v>84</v>
      </c>
      <c r="Q5">
        <v>48.37</v>
      </c>
      <c r="R5">
        <v>5.84</v>
      </c>
      <c r="S5">
        <v>19.600000000000001</v>
      </c>
      <c r="T5">
        <v>58.45</v>
      </c>
      <c r="U5" s="115">
        <f t="shared" si="2"/>
        <v>216.26</v>
      </c>
      <c r="V5" s="113">
        <f t="shared" si="3"/>
        <v>0</v>
      </c>
      <c r="Y5">
        <f>BAWANA!AW5+BAWANA!AX5</f>
        <v>26.87</v>
      </c>
      <c r="Z5">
        <f>BAWANA!BD5+BAWANA!BE5</f>
        <v>26.87</v>
      </c>
      <c r="AA5">
        <f>BAWANA!X5+BAWANA!Y5</f>
        <v>26.87</v>
      </c>
      <c r="AB5">
        <f>BAWANA!AE5+BAWANA!AF5</f>
        <v>26.87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3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3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5">
        <f t="shared" si="2"/>
        <v>216.26</v>
      </c>
      <c r="V6" s="113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3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3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5">
        <f t="shared" si="2"/>
        <v>216.26</v>
      </c>
      <c r="V7" s="113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3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3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5">
        <f t="shared" si="2"/>
        <v>216.26</v>
      </c>
      <c r="V8" s="113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3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3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5">
        <f t="shared" si="9"/>
        <v>216.26</v>
      </c>
      <c r="V70" s="113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3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3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5">
        <f t="shared" si="9"/>
        <v>216.26</v>
      </c>
      <c r="V71" s="113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216.26</v>
      </c>
      <c r="E72">
        <f>BAWANA!AM72</f>
        <v>0</v>
      </c>
      <c r="F72">
        <f t="shared" si="11"/>
        <v>256</v>
      </c>
      <c r="G72">
        <f t="shared" si="12"/>
        <v>216.26</v>
      </c>
      <c r="H72" s="113"/>
      <c r="I72">
        <f>BRPL_EOD!AI72+BRPL_EOD!AJ72</f>
        <v>84</v>
      </c>
      <c r="J72">
        <f>BYPL_EOD!AI72+BYPL_EOD!AJ72</f>
        <v>48.37</v>
      </c>
      <c r="K72">
        <f>MES_EOD!AI72+MES_EOD!AJ72</f>
        <v>5.84</v>
      </c>
      <c r="L72">
        <f>NDMC_EOD!AI72+NDMC_EOD!AJ72</f>
        <v>19.600000000000001</v>
      </c>
      <c r="M72">
        <f>TPDDL_EOD!AI72+TPDDL_EOD!AJ72</f>
        <v>58.45</v>
      </c>
      <c r="N72">
        <f t="shared" si="7"/>
        <v>216.26</v>
      </c>
      <c r="O72" s="113">
        <f t="shared" si="8"/>
        <v>0</v>
      </c>
      <c r="P72">
        <v>84</v>
      </c>
      <c r="Q72">
        <v>48.37</v>
      </c>
      <c r="R72">
        <v>5.84</v>
      </c>
      <c r="S72">
        <v>19.600000000000001</v>
      </c>
      <c r="T72">
        <v>58.45</v>
      </c>
      <c r="U72" s="115">
        <f t="shared" si="9"/>
        <v>216.26</v>
      </c>
      <c r="V72" s="113">
        <f t="shared" si="10"/>
        <v>0</v>
      </c>
      <c r="Y72">
        <f>BAWANA!AW72+BAWANA!AX72</f>
        <v>26.87</v>
      </c>
      <c r="Z72">
        <f>BAWANA!BD72+BAWANA!BE72</f>
        <v>26.87</v>
      </c>
      <c r="AA72">
        <f>BAWANA!X72+BAWANA!Y72</f>
        <v>26.87</v>
      </c>
      <c r="AB72">
        <f>BAWANA!AE72+BAWANA!AF72</f>
        <v>26.87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3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3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5">
        <f t="shared" si="9"/>
        <v>216.26</v>
      </c>
      <c r="V73" s="113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216.26</v>
      </c>
      <c r="E74">
        <f>BAWANA!AM74</f>
        <v>0</v>
      </c>
      <c r="F74">
        <f t="shared" si="11"/>
        <v>256</v>
      </c>
      <c r="G74">
        <f t="shared" si="12"/>
        <v>216.26</v>
      </c>
      <c r="H74" s="113"/>
      <c r="I74">
        <f>BRPL_EOD!AI74+BRPL_EOD!AJ74</f>
        <v>84</v>
      </c>
      <c r="J74">
        <f>BYPL_EOD!AI74+BYPL_EOD!AJ74</f>
        <v>48.37</v>
      </c>
      <c r="K74">
        <f>MES_EOD!AI74+MES_EOD!AJ74</f>
        <v>5.84</v>
      </c>
      <c r="L74">
        <f>NDMC_EOD!AI74+NDMC_EOD!AJ74</f>
        <v>19.600000000000001</v>
      </c>
      <c r="M74">
        <f>TPDDL_EOD!AI74+TPDDL_EOD!AJ74</f>
        <v>58.45</v>
      </c>
      <c r="N74">
        <f t="shared" si="7"/>
        <v>216.26</v>
      </c>
      <c r="O74" s="113">
        <f t="shared" si="8"/>
        <v>0</v>
      </c>
      <c r="P74">
        <v>84</v>
      </c>
      <c r="Q74">
        <v>48.37</v>
      </c>
      <c r="R74">
        <v>5.84</v>
      </c>
      <c r="S74">
        <v>19.600000000000001</v>
      </c>
      <c r="T74">
        <v>58.45</v>
      </c>
      <c r="U74" s="115">
        <f t="shared" si="9"/>
        <v>216.26</v>
      </c>
      <c r="V74" s="113">
        <f t="shared" si="10"/>
        <v>0</v>
      </c>
      <c r="Y74">
        <f>BAWANA!AW74+BAWANA!AX74</f>
        <v>26.87</v>
      </c>
      <c r="Z74">
        <f>BAWANA!BD74+BAWANA!BE74</f>
        <v>26.87</v>
      </c>
      <c r="AA74">
        <f>BAWANA!X74+BAWANA!Y74</f>
        <v>26.87</v>
      </c>
      <c r="AB74">
        <f>BAWANA!AE74+BAWANA!AF74</f>
        <v>26.87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216.26</v>
      </c>
      <c r="E75">
        <f>BAWANA!AM75</f>
        <v>0</v>
      </c>
      <c r="F75">
        <f t="shared" si="11"/>
        <v>256</v>
      </c>
      <c r="G75">
        <f t="shared" si="12"/>
        <v>216.26</v>
      </c>
      <c r="H75" s="113"/>
      <c r="I75">
        <f>BRPL_EOD!AI75+BRPL_EOD!AJ75</f>
        <v>84</v>
      </c>
      <c r="J75">
        <f>BYPL_EOD!AI75+BYPL_EOD!AJ75</f>
        <v>48.37</v>
      </c>
      <c r="K75">
        <f>MES_EOD!AI75+MES_EOD!AJ75</f>
        <v>5.84</v>
      </c>
      <c r="L75">
        <f>NDMC_EOD!AI75+NDMC_EOD!AJ75</f>
        <v>19.600000000000001</v>
      </c>
      <c r="M75">
        <f>TPDDL_EOD!AI75+TPDDL_EOD!AJ75</f>
        <v>58.45</v>
      </c>
      <c r="N75">
        <f t="shared" si="7"/>
        <v>216.26</v>
      </c>
      <c r="O75" s="113">
        <f t="shared" si="8"/>
        <v>0</v>
      </c>
      <c r="P75">
        <v>84</v>
      </c>
      <c r="Q75">
        <v>48.37</v>
      </c>
      <c r="R75">
        <v>5.84</v>
      </c>
      <c r="S75">
        <v>19.600000000000001</v>
      </c>
      <c r="T75">
        <v>58.45</v>
      </c>
      <c r="U75" s="115">
        <f t="shared" si="9"/>
        <v>216.26</v>
      </c>
      <c r="V75" s="113">
        <f t="shared" si="10"/>
        <v>0</v>
      </c>
      <c r="Y75">
        <f>BAWANA!AW75+BAWANA!AX75</f>
        <v>26.87</v>
      </c>
      <c r="Z75">
        <f>BAWANA!BD75+BAWANA!BE75</f>
        <v>26.87</v>
      </c>
      <c r="AA75">
        <f>BAWANA!X75+BAWANA!Y75</f>
        <v>26.87</v>
      </c>
      <c r="AB75">
        <f>BAWANA!AE75+BAWANA!AF75</f>
        <v>26.87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216.26</v>
      </c>
      <c r="E76">
        <f>BAWANA!AM76</f>
        <v>0</v>
      </c>
      <c r="F76">
        <f t="shared" si="11"/>
        <v>256</v>
      </c>
      <c r="G76">
        <f t="shared" si="12"/>
        <v>216.26</v>
      </c>
      <c r="H76" s="113"/>
      <c r="I76">
        <f>BRPL_EOD!AI76+BRPL_EOD!AJ76</f>
        <v>84</v>
      </c>
      <c r="J76">
        <f>BYPL_EOD!AI76+BYPL_EOD!AJ76</f>
        <v>48.37</v>
      </c>
      <c r="K76">
        <f>MES_EOD!AI76+MES_EOD!AJ76</f>
        <v>5.84</v>
      </c>
      <c r="L76">
        <f>NDMC_EOD!AI76+NDMC_EOD!AJ76</f>
        <v>19.600000000000001</v>
      </c>
      <c r="M76">
        <f>TPDDL_EOD!AI76+TPDDL_EOD!AJ76</f>
        <v>58.45</v>
      </c>
      <c r="N76">
        <f t="shared" si="7"/>
        <v>216.26</v>
      </c>
      <c r="O76" s="113">
        <f t="shared" si="8"/>
        <v>0</v>
      </c>
      <c r="P76">
        <v>84</v>
      </c>
      <c r="Q76">
        <v>48.37</v>
      </c>
      <c r="R76">
        <v>5.84</v>
      </c>
      <c r="S76">
        <v>19.600000000000001</v>
      </c>
      <c r="T76">
        <v>58.45</v>
      </c>
      <c r="U76" s="115">
        <f t="shared" si="9"/>
        <v>216.26</v>
      </c>
      <c r="V76" s="113">
        <f t="shared" si="10"/>
        <v>0</v>
      </c>
      <c r="Y76">
        <f>BAWANA!AW76+BAWANA!AX76</f>
        <v>26.87</v>
      </c>
      <c r="Z76">
        <f>BAWANA!BD76+BAWANA!BE76</f>
        <v>26.87</v>
      </c>
      <c r="AA76">
        <f>BAWANA!X76+BAWANA!Y76</f>
        <v>26.87</v>
      </c>
      <c r="AB76">
        <f>BAWANA!AE76+BAWANA!AF76</f>
        <v>26.87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216.26</v>
      </c>
      <c r="E77">
        <f>BAWANA!AM77</f>
        <v>0</v>
      </c>
      <c r="F77">
        <f t="shared" si="11"/>
        <v>256</v>
      </c>
      <c r="G77">
        <f t="shared" si="12"/>
        <v>216.26</v>
      </c>
      <c r="H77" s="113"/>
      <c r="I77">
        <f>BRPL_EOD!AI77+BRPL_EOD!AJ77</f>
        <v>84</v>
      </c>
      <c r="J77">
        <f>BYPL_EOD!AI77+BYPL_EOD!AJ77</f>
        <v>48.37</v>
      </c>
      <c r="K77">
        <f>MES_EOD!AI77+MES_EOD!AJ77</f>
        <v>5.84</v>
      </c>
      <c r="L77">
        <f>NDMC_EOD!AI77+NDMC_EOD!AJ77</f>
        <v>19.600000000000001</v>
      </c>
      <c r="M77">
        <f>TPDDL_EOD!AI77+TPDDL_EOD!AJ77</f>
        <v>58.45</v>
      </c>
      <c r="N77">
        <f t="shared" si="7"/>
        <v>216.26</v>
      </c>
      <c r="O77" s="113">
        <f t="shared" si="8"/>
        <v>0</v>
      </c>
      <c r="P77">
        <v>84</v>
      </c>
      <c r="Q77">
        <v>48.37</v>
      </c>
      <c r="R77">
        <v>5.84</v>
      </c>
      <c r="S77">
        <v>19.600000000000001</v>
      </c>
      <c r="T77">
        <v>58.45</v>
      </c>
      <c r="U77" s="115">
        <f t="shared" si="9"/>
        <v>216.26</v>
      </c>
      <c r="V77" s="113">
        <f t="shared" si="10"/>
        <v>0</v>
      </c>
      <c r="Y77">
        <f>BAWANA!AW77+BAWANA!AX77</f>
        <v>26.87</v>
      </c>
      <c r="Z77">
        <f>BAWANA!BD77+BAWANA!BE77</f>
        <v>26.87</v>
      </c>
      <c r="AA77">
        <f>BAWANA!X77+BAWANA!Y77</f>
        <v>26.87</v>
      </c>
      <c r="AB77">
        <f>BAWANA!AE77+BAWANA!AF77</f>
        <v>26.87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216.26</v>
      </c>
      <c r="E78">
        <f>BAWANA!AM78</f>
        <v>0</v>
      </c>
      <c r="F78">
        <f t="shared" si="11"/>
        <v>256</v>
      </c>
      <c r="G78">
        <f t="shared" si="12"/>
        <v>216.26</v>
      </c>
      <c r="H78" s="113"/>
      <c r="I78">
        <f>BRPL_EOD!AI78+BRPL_EOD!AJ78</f>
        <v>84</v>
      </c>
      <c r="J78">
        <f>BYPL_EOD!AI78+BYPL_EOD!AJ78</f>
        <v>48.37</v>
      </c>
      <c r="K78">
        <f>MES_EOD!AI78+MES_EOD!AJ78</f>
        <v>5.84</v>
      </c>
      <c r="L78">
        <f>NDMC_EOD!AI78+NDMC_EOD!AJ78</f>
        <v>19.600000000000001</v>
      </c>
      <c r="M78">
        <f>TPDDL_EOD!AI78+TPDDL_EOD!AJ78</f>
        <v>58.45</v>
      </c>
      <c r="N78">
        <f t="shared" si="7"/>
        <v>216.26</v>
      </c>
      <c r="O78" s="113">
        <f t="shared" si="8"/>
        <v>0</v>
      </c>
      <c r="P78">
        <v>84</v>
      </c>
      <c r="Q78">
        <v>48.37</v>
      </c>
      <c r="R78">
        <v>5.84</v>
      </c>
      <c r="S78">
        <v>19.600000000000001</v>
      </c>
      <c r="T78">
        <v>58.45</v>
      </c>
      <c r="U78" s="115">
        <f t="shared" si="9"/>
        <v>216.26</v>
      </c>
      <c r="V78" s="113">
        <f t="shared" si="10"/>
        <v>0</v>
      </c>
      <c r="Y78">
        <f>BAWANA!AW78+BAWANA!AX78</f>
        <v>26.87</v>
      </c>
      <c r="Z78">
        <f>BAWANA!BD78+BAWANA!BE78</f>
        <v>26.87</v>
      </c>
      <c r="AA78">
        <f>BAWANA!X78+BAWANA!Y78</f>
        <v>26.87</v>
      </c>
      <c r="AB78">
        <f>BAWANA!AE78+BAWANA!AF78</f>
        <v>26.87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216.26</v>
      </c>
      <c r="E79">
        <f>BAWANA!AM79</f>
        <v>0</v>
      </c>
      <c r="F79">
        <f t="shared" si="11"/>
        <v>256</v>
      </c>
      <c r="G79">
        <f t="shared" si="12"/>
        <v>216.26</v>
      </c>
      <c r="H79" s="113"/>
      <c r="I79">
        <f>BRPL_EOD!AI79+BRPL_EOD!AJ79</f>
        <v>84</v>
      </c>
      <c r="J79">
        <f>BYPL_EOD!AI79+BYPL_EOD!AJ79</f>
        <v>48.37</v>
      </c>
      <c r="K79">
        <f>MES_EOD!AI79+MES_EOD!AJ79</f>
        <v>5.84</v>
      </c>
      <c r="L79">
        <f>NDMC_EOD!AI79+NDMC_EOD!AJ79</f>
        <v>19.600000000000001</v>
      </c>
      <c r="M79">
        <f>TPDDL_EOD!AI79+TPDDL_EOD!AJ79</f>
        <v>58.45</v>
      </c>
      <c r="N79">
        <f t="shared" si="7"/>
        <v>216.26</v>
      </c>
      <c r="O79" s="113">
        <f t="shared" si="8"/>
        <v>0</v>
      </c>
      <c r="P79">
        <v>84</v>
      </c>
      <c r="Q79">
        <v>48.37</v>
      </c>
      <c r="R79">
        <v>5.84</v>
      </c>
      <c r="S79">
        <v>19.600000000000001</v>
      </c>
      <c r="T79">
        <v>58.45</v>
      </c>
      <c r="U79" s="115">
        <f t="shared" si="9"/>
        <v>216.26</v>
      </c>
      <c r="V79" s="113">
        <f t="shared" si="10"/>
        <v>0</v>
      </c>
      <c r="Y79">
        <f>BAWANA!AW79+BAWANA!AX79</f>
        <v>26.87</v>
      </c>
      <c r="Z79">
        <f>BAWANA!BD79+BAWANA!BE79</f>
        <v>26.87</v>
      </c>
      <c r="AA79">
        <f>BAWANA!X79+BAWANA!Y79</f>
        <v>26.87</v>
      </c>
      <c r="AB79">
        <f>BAWANA!AE79+BAWANA!AF79</f>
        <v>26.87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216.26</v>
      </c>
      <c r="E80">
        <f>BAWANA!AM80</f>
        <v>0</v>
      </c>
      <c r="F80">
        <f t="shared" si="11"/>
        <v>256</v>
      </c>
      <c r="G80">
        <f t="shared" si="12"/>
        <v>216.26</v>
      </c>
      <c r="H80" s="113"/>
      <c r="I80">
        <f>BRPL_EOD!AI80+BRPL_EOD!AJ80</f>
        <v>84</v>
      </c>
      <c r="J80">
        <f>BYPL_EOD!AI80+BYPL_EOD!AJ80</f>
        <v>48.37</v>
      </c>
      <c r="K80">
        <f>MES_EOD!AI80+MES_EOD!AJ80</f>
        <v>5.84</v>
      </c>
      <c r="L80">
        <f>NDMC_EOD!AI80+NDMC_EOD!AJ80</f>
        <v>19.600000000000001</v>
      </c>
      <c r="M80">
        <f>TPDDL_EOD!AI80+TPDDL_EOD!AJ80</f>
        <v>58.45</v>
      </c>
      <c r="N80">
        <f t="shared" si="7"/>
        <v>216.26</v>
      </c>
      <c r="O80" s="113">
        <f t="shared" si="8"/>
        <v>0</v>
      </c>
      <c r="P80">
        <v>84</v>
      </c>
      <c r="Q80">
        <v>48.37</v>
      </c>
      <c r="R80">
        <v>5.84</v>
      </c>
      <c r="S80">
        <v>19.600000000000001</v>
      </c>
      <c r="T80">
        <v>58.45</v>
      </c>
      <c r="U80" s="115">
        <f t="shared" si="9"/>
        <v>216.26</v>
      </c>
      <c r="V80" s="113">
        <f t="shared" si="10"/>
        <v>0</v>
      </c>
      <c r="Y80">
        <f>BAWANA!AW80+BAWANA!AX80</f>
        <v>26.87</v>
      </c>
      <c r="Z80">
        <f>BAWANA!BD80+BAWANA!BE80</f>
        <v>26.87</v>
      </c>
      <c r="AA80">
        <f>BAWANA!X80+BAWANA!Y80</f>
        <v>26.87</v>
      </c>
      <c r="AB80">
        <f>BAWANA!AE80+BAWANA!AF80</f>
        <v>26.87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216.26</v>
      </c>
      <c r="E81">
        <f>BAWANA!AM81</f>
        <v>0</v>
      </c>
      <c r="F81">
        <f t="shared" si="11"/>
        <v>256</v>
      </c>
      <c r="G81">
        <f t="shared" si="12"/>
        <v>216.26</v>
      </c>
      <c r="H81" s="113"/>
      <c r="I81">
        <f>BRPL_EOD!AI81+BRPL_EOD!AJ81</f>
        <v>84</v>
      </c>
      <c r="J81">
        <f>BYPL_EOD!AI81+BYPL_EOD!AJ81</f>
        <v>48.37</v>
      </c>
      <c r="K81">
        <f>MES_EOD!AI81+MES_EOD!AJ81</f>
        <v>5.84</v>
      </c>
      <c r="L81">
        <f>NDMC_EOD!AI81+NDMC_EOD!AJ81</f>
        <v>19.600000000000001</v>
      </c>
      <c r="M81">
        <f>TPDDL_EOD!AI81+TPDDL_EOD!AJ81</f>
        <v>58.45</v>
      </c>
      <c r="N81">
        <f t="shared" si="7"/>
        <v>216.26</v>
      </c>
      <c r="O81" s="113">
        <f t="shared" si="8"/>
        <v>0</v>
      </c>
      <c r="P81">
        <v>84</v>
      </c>
      <c r="Q81">
        <v>48.37</v>
      </c>
      <c r="R81">
        <v>5.84</v>
      </c>
      <c r="S81">
        <v>19.600000000000001</v>
      </c>
      <c r="T81">
        <v>58.45</v>
      </c>
      <c r="U81" s="115">
        <f t="shared" si="9"/>
        <v>216.26</v>
      </c>
      <c r="V81" s="113">
        <f t="shared" si="10"/>
        <v>0</v>
      </c>
      <c r="Y81">
        <f>BAWANA!AW81+BAWANA!AX81</f>
        <v>26.87</v>
      </c>
      <c r="Z81">
        <f>BAWANA!BD81+BAWANA!BE81</f>
        <v>26.87</v>
      </c>
      <c r="AA81">
        <f>BAWANA!X81+BAWANA!Y81</f>
        <v>26.87</v>
      </c>
      <c r="AB81">
        <f>BAWANA!AE81+BAWANA!AF81</f>
        <v>26.87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216.26</v>
      </c>
      <c r="E82">
        <f>BAWANA!AM82</f>
        <v>0</v>
      </c>
      <c r="F82">
        <f t="shared" si="11"/>
        <v>256</v>
      </c>
      <c r="G82">
        <f t="shared" si="12"/>
        <v>216.26</v>
      </c>
      <c r="H82" s="113"/>
      <c r="I82">
        <f>BRPL_EOD!AI82+BRPL_EOD!AJ82</f>
        <v>84</v>
      </c>
      <c r="J82">
        <f>BYPL_EOD!AI82+BYPL_EOD!AJ82</f>
        <v>48.37</v>
      </c>
      <c r="K82">
        <f>MES_EOD!AI82+MES_EOD!AJ82</f>
        <v>5.84</v>
      </c>
      <c r="L82">
        <f>NDMC_EOD!AI82+NDMC_EOD!AJ82</f>
        <v>19.600000000000001</v>
      </c>
      <c r="M82">
        <f>TPDDL_EOD!AI82+TPDDL_EOD!AJ82</f>
        <v>58.45</v>
      </c>
      <c r="N82">
        <f t="shared" si="7"/>
        <v>216.26</v>
      </c>
      <c r="O82" s="113">
        <f t="shared" si="8"/>
        <v>0</v>
      </c>
      <c r="P82">
        <v>84</v>
      </c>
      <c r="Q82">
        <v>48.37</v>
      </c>
      <c r="R82">
        <v>5.84</v>
      </c>
      <c r="S82">
        <v>19.600000000000001</v>
      </c>
      <c r="T82">
        <v>58.45</v>
      </c>
      <c r="U82" s="115">
        <f t="shared" si="9"/>
        <v>216.26</v>
      </c>
      <c r="V82" s="113">
        <f t="shared" si="10"/>
        <v>0</v>
      </c>
      <c r="Y82">
        <f>BAWANA!AW82+BAWANA!AX82</f>
        <v>26.87</v>
      </c>
      <c r="Z82">
        <f>BAWANA!BD82+BAWANA!BE82</f>
        <v>26.87</v>
      </c>
      <c r="AA82">
        <f>BAWANA!X82+BAWANA!Y82</f>
        <v>26.87</v>
      </c>
      <c r="AB82">
        <f>BAWANA!AE82+BAWANA!AF82</f>
        <v>26.87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216.26</v>
      </c>
      <c r="E83">
        <f>BAWANA!AM83</f>
        <v>0</v>
      </c>
      <c r="F83">
        <f t="shared" si="11"/>
        <v>256</v>
      </c>
      <c r="G83">
        <f t="shared" si="12"/>
        <v>216.26</v>
      </c>
      <c r="H83" s="113"/>
      <c r="I83">
        <f>BRPL_EOD!AI83+BRPL_EOD!AJ83</f>
        <v>84</v>
      </c>
      <c r="J83">
        <f>BYPL_EOD!AI83+BYPL_EOD!AJ83</f>
        <v>48.37</v>
      </c>
      <c r="K83">
        <f>MES_EOD!AI83+MES_EOD!AJ83</f>
        <v>5.84</v>
      </c>
      <c r="L83">
        <f>NDMC_EOD!AI83+NDMC_EOD!AJ83</f>
        <v>19.600000000000001</v>
      </c>
      <c r="M83">
        <f>TPDDL_EOD!AI83+TPDDL_EOD!AJ83</f>
        <v>58.45</v>
      </c>
      <c r="N83">
        <f t="shared" si="7"/>
        <v>216.26</v>
      </c>
      <c r="O83" s="113">
        <f t="shared" si="8"/>
        <v>0</v>
      </c>
      <c r="P83">
        <v>84</v>
      </c>
      <c r="Q83">
        <v>48.37</v>
      </c>
      <c r="R83">
        <v>5.84</v>
      </c>
      <c r="S83">
        <v>19.600000000000001</v>
      </c>
      <c r="T83">
        <v>58.45</v>
      </c>
      <c r="U83" s="115">
        <f t="shared" si="9"/>
        <v>216.26</v>
      </c>
      <c r="V83" s="113">
        <f t="shared" si="10"/>
        <v>0</v>
      </c>
      <c r="Y83">
        <f>BAWANA!AW83+BAWANA!AX83</f>
        <v>26.87</v>
      </c>
      <c r="Z83">
        <f>BAWANA!BD83+BAWANA!BE83</f>
        <v>26.87</v>
      </c>
      <c r="AA83">
        <f>BAWANA!X83+BAWANA!Y83</f>
        <v>26.87</v>
      </c>
      <c r="AB83">
        <f>BAWANA!AE83+BAWANA!AF83</f>
        <v>26.87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216.26</v>
      </c>
      <c r="E84">
        <f>BAWANA!AM84</f>
        <v>0</v>
      </c>
      <c r="F84">
        <f t="shared" si="11"/>
        <v>256</v>
      </c>
      <c r="G84">
        <f t="shared" si="12"/>
        <v>216.26</v>
      </c>
      <c r="H84" s="113"/>
      <c r="I84">
        <f>BRPL_EOD!AI84+BRPL_EOD!AJ84</f>
        <v>84</v>
      </c>
      <c r="J84">
        <f>BYPL_EOD!AI84+BYPL_EOD!AJ84</f>
        <v>48.37</v>
      </c>
      <c r="K84">
        <f>MES_EOD!AI84+MES_EOD!AJ84</f>
        <v>5.84</v>
      </c>
      <c r="L84">
        <f>NDMC_EOD!AI84+NDMC_EOD!AJ84</f>
        <v>19.600000000000001</v>
      </c>
      <c r="M84">
        <f>TPDDL_EOD!AI84+TPDDL_EOD!AJ84</f>
        <v>58.45</v>
      </c>
      <c r="N84">
        <f t="shared" si="7"/>
        <v>216.26</v>
      </c>
      <c r="O84" s="113">
        <f t="shared" si="8"/>
        <v>0</v>
      </c>
      <c r="P84">
        <v>84</v>
      </c>
      <c r="Q84">
        <v>48.37</v>
      </c>
      <c r="R84">
        <v>5.84</v>
      </c>
      <c r="S84">
        <v>19.600000000000001</v>
      </c>
      <c r="T84">
        <v>58.45</v>
      </c>
      <c r="U84" s="115">
        <f t="shared" si="9"/>
        <v>216.26</v>
      </c>
      <c r="V84" s="113">
        <f t="shared" si="10"/>
        <v>0</v>
      </c>
      <c r="Y84">
        <f>BAWANA!AW84+BAWANA!AX84</f>
        <v>26.87</v>
      </c>
      <c r="Z84">
        <f>BAWANA!BD84+BAWANA!BE84</f>
        <v>26.87</v>
      </c>
      <c r="AA84">
        <f>BAWANA!X84+BAWANA!Y84</f>
        <v>26.87</v>
      </c>
      <c r="AB84">
        <f>BAWANA!AE84+BAWANA!AF84</f>
        <v>26.87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216.26</v>
      </c>
      <c r="E85">
        <f>BAWANA!AM85</f>
        <v>0</v>
      </c>
      <c r="F85">
        <f t="shared" si="11"/>
        <v>256</v>
      </c>
      <c r="G85">
        <f t="shared" si="12"/>
        <v>216.26</v>
      </c>
      <c r="H85" s="113"/>
      <c r="I85">
        <f>BRPL_EOD!AI85+BRPL_EOD!AJ85</f>
        <v>84</v>
      </c>
      <c r="J85">
        <f>BYPL_EOD!AI85+BYPL_EOD!AJ85</f>
        <v>48.37</v>
      </c>
      <c r="K85">
        <f>MES_EOD!AI85+MES_EOD!AJ85</f>
        <v>5.84</v>
      </c>
      <c r="L85">
        <f>NDMC_EOD!AI85+NDMC_EOD!AJ85</f>
        <v>19.600000000000001</v>
      </c>
      <c r="M85">
        <f>TPDDL_EOD!AI85+TPDDL_EOD!AJ85</f>
        <v>58.45</v>
      </c>
      <c r="N85">
        <f t="shared" si="7"/>
        <v>216.26</v>
      </c>
      <c r="O85" s="113">
        <f t="shared" si="8"/>
        <v>0</v>
      </c>
      <c r="P85">
        <v>84</v>
      </c>
      <c r="Q85">
        <v>48.37</v>
      </c>
      <c r="R85">
        <v>5.84</v>
      </c>
      <c r="S85">
        <v>19.600000000000001</v>
      </c>
      <c r="T85">
        <v>58.45</v>
      </c>
      <c r="U85" s="115">
        <f t="shared" si="9"/>
        <v>216.26</v>
      </c>
      <c r="V85" s="113">
        <f t="shared" si="10"/>
        <v>0</v>
      </c>
      <c r="Y85">
        <f>BAWANA!AW85+BAWANA!AX85</f>
        <v>26.87</v>
      </c>
      <c r="Z85">
        <f>BAWANA!BD85+BAWANA!BE85</f>
        <v>26.87</v>
      </c>
      <c r="AA85">
        <f>BAWANA!X85+BAWANA!Y85</f>
        <v>26.87</v>
      </c>
      <c r="AB85">
        <f>BAWANA!AE85+BAWANA!AF85</f>
        <v>26.87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216.26</v>
      </c>
      <c r="E86">
        <f>BAWANA!AM86</f>
        <v>0</v>
      </c>
      <c r="F86">
        <f t="shared" si="11"/>
        <v>256</v>
      </c>
      <c r="G86">
        <f t="shared" si="12"/>
        <v>216.26</v>
      </c>
      <c r="H86" s="113"/>
      <c r="I86">
        <f>BRPL_EOD!AI86+BRPL_EOD!AJ86</f>
        <v>84</v>
      </c>
      <c r="J86">
        <f>BYPL_EOD!AI86+BYPL_EOD!AJ86</f>
        <v>48.37</v>
      </c>
      <c r="K86">
        <f>MES_EOD!AI86+MES_EOD!AJ86</f>
        <v>5.84</v>
      </c>
      <c r="L86">
        <f>NDMC_EOD!AI86+NDMC_EOD!AJ86</f>
        <v>19.600000000000001</v>
      </c>
      <c r="M86">
        <f>TPDDL_EOD!AI86+TPDDL_EOD!AJ86</f>
        <v>58.45</v>
      </c>
      <c r="N86">
        <f t="shared" si="7"/>
        <v>216.26</v>
      </c>
      <c r="O86" s="113">
        <f t="shared" si="8"/>
        <v>0</v>
      </c>
      <c r="P86">
        <v>84</v>
      </c>
      <c r="Q86">
        <v>48.37</v>
      </c>
      <c r="R86">
        <v>5.84</v>
      </c>
      <c r="S86">
        <v>19.600000000000001</v>
      </c>
      <c r="T86">
        <v>58.45</v>
      </c>
      <c r="U86" s="115">
        <f t="shared" si="9"/>
        <v>216.26</v>
      </c>
      <c r="V86" s="113">
        <f t="shared" si="10"/>
        <v>0</v>
      </c>
      <c r="Y86">
        <f>BAWANA!AW86+BAWANA!AX86</f>
        <v>26.87</v>
      </c>
      <c r="Z86">
        <f>BAWANA!BD86+BAWANA!BE86</f>
        <v>26.87</v>
      </c>
      <c r="AA86">
        <f>BAWANA!X86+BAWANA!Y86</f>
        <v>26.87</v>
      </c>
      <c r="AB86">
        <f>BAWANA!AE86+BAWANA!AF86</f>
        <v>26.87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216.26</v>
      </c>
      <c r="E87">
        <f>BAWANA!AM87</f>
        <v>0</v>
      </c>
      <c r="F87">
        <f t="shared" si="11"/>
        <v>256</v>
      </c>
      <c r="G87">
        <f t="shared" si="12"/>
        <v>216.26</v>
      </c>
      <c r="H87" s="113"/>
      <c r="I87">
        <f>BRPL_EOD!AI87+BRPL_EOD!AJ87</f>
        <v>84</v>
      </c>
      <c r="J87">
        <f>BYPL_EOD!AI87+BYPL_EOD!AJ87</f>
        <v>48.37</v>
      </c>
      <c r="K87">
        <f>MES_EOD!AI87+MES_EOD!AJ87</f>
        <v>5.84</v>
      </c>
      <c r="L87">
        <f>NDMC_EOD!AI87+NDMC_EOD!AJ87</f>
        <v>19.600000000000001</v>
      </c>
      <c r="M87">
        <f>TPDDL_EOD!AI87+TPDDL_EOD!AJ87</f>
        <v>58.45</v>
      </c>
      <c r="N87">
        <f t="shared" si="7"/>
        <v>216.26</v>
      </c>
      <c r="O87" s="113">
        <f t="shared" si="8"/>
        <v>0</v>
      </c>
      <c r="P87">
        <v>84</v>
      </c>
      <c r="Q87">
        <v>48.37</v>
      </c>
      <c r="R87">
        <v>5.84</v>
      </c>
      <c r="S87">
        <v>19.600000000000001</v>
      </c>
      <c r="T87">
        <v>58.45</v>
      </c>
      <c r="U87" s="115">
        <f t="shared" si="9"/>
        <v>216.26</v>
      </c>
      <c r="V87" s="113">
        <f t="shared" si="10"/>
        <v>0</v>
      </c>
      <c r="Y87">
        <f>BAWANA!AW87+BAWANA!AX87</f>
        <v>26.87</v>
      </c>
      <c r="Z87">
        <f>BAWANA!BD87+BAWANA!BE87</f>
        <v>26.87</v>
      </c>
      <c r="AA87">
        <f>BAWANA!X87+BAWANA!Y87</f>
        <v>26.87</v>
      </c>
      <c r="AB87">
        <f>BAWANA!AE87+BAWANA!AF87</f>
        <v>26.87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216.26</v>
      </c>
      <c r="E88">
        <f>BAWANA!AM88</f>
        <v>0</v>
      </c>
      <c r="F88">
        <f t="shared" si="11"/>
        <v>256</v>
      </c>
      <c r="G88">
        <f t="shared" si="12"/>
        <v>216.26</v>
      </c>
      <c r="H88" s="113"/>
      <c r="I88">
        <f>BRPL_EOD!AI88+BRPL_EOD!AJ88</f>
        <v>84</v>
      </c>
      <c r="J88">
        <f>BYPL_EOD!AI88+BYPL_EOD!AJ88</f>
        <v>48.37</v>
      </c>
      <c r="K88">
        <f>MES_EOD!AI88+MES_EOD!AJ88</f>
        <v>5.84</v>
      </c>
      <c r="L88">
        <f>NDMC_EOD!AI88+NDMC_EOD!AJ88</f>
        <v>19.600000000000001</v>
      </c>
      <c r="M88">
        <f>TPDDL_EOD!AI88+TPDDL_EOD!AJ88</f>
        <v>58.45</v>
      </c>
      <c r="N88">
        <f t="shared" si="7"/>
        <v>216.26</v>
      </c>
      <c r="O88" s="113">
        <f t="shared" si="8"/>
        <v>0</v>
      </c>
      <c r="P88">
        <v>84</v>
      </c>
      <c r="Q88">
        <v>48.37</v>
      </c>
      <c r="R88">
        <v>5.84</v>
      </c>
      <c r="S88">
        <v>19.600000000000001</v>
      </c>
      <c r="T88">
        <v>58.45</v>
      </c>
      <c r="U88" s="115">
        <f t="shared" si="9"/>
        <v>216.26</v>
      </c>
      <c r="V88" s="113">
        <f t="shared" si="10"/>
        <v>0</v>
      </c>
      <c r="Y88">
        <f>BAWANA!AW88+BAWANA!AX88</f>
        <v>26.87</v>
      </c>
      <c r="Z88">
        <f>BAWANA!BD88+BAWANA!BE88</f>
        <v>26.87</v>
      </c>
      <c r="AA88">
        <f>BAWANA!X88+BAWANA!Y88</f>
        <v>26.87</v>
      </c>
      <c r="AB88">
        <f>BAWANA!AE88+BAWANA!AF88</f>
        <v>26.87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216.26</v>
      </c>
      <c r="E89">
        <f>BAWANA!AM89</f>
        <v>0</v>
      </c>
      <c r="F89">
        <f t="shared" si="11"/>
        <v>256</v>
      </c>
      <c r="G89">
        <f t="shared" si="12"/>
        <v>216.26</v>
      </c>
      <c r="H89" s="113"/>
      <c r="I89">
        <f>BRPL_EOD!AI89+BRPL_EOD!AJ89</f>
        <v>84</v>
      </c>
      <c r="J89">
        <f>BYPL_EOD!AI89+BYPL_EOD!AJ89</f>
        <v>48.37</v>
      </c>
      <c r="K89">
        <f>MES_EOD!AI89+MES_EOD!AJ89</f>
        <v>5.84</v>
      </c>
      <c r="L89">
        <f>NDMC_EOD!AI89+NDMC_EOD!AJ89</f>
        <v>19.600000000000001</v>
      </c>
      <c r="M89">
        <f>TPDDL_EOD!AI89+TPDDL_EOD!AJ89</f>
        <v>58.45</v>
      </c>
      <c r="N89">
        <f t="shared" si="7"/>
        <v>216.26</v>
      </c>
      <c r="O89" s="113">
        <f t="shared" si="8"/>
        <v>0</v>
      </c>
      <c r="P89">
        <v>84</v>
      </c>
      <c r="Q89">
        <v>48.37</v>
      </c>
      <c r="R89">
        <v>5.84</v>
      </c>
      <c r="S89">
        <v>19.600000000000001</v>
      </c>
      <c r="T89">
        <v>58.45</v>
      </c>
      <c r="U89" s="115">
        <f t="shared" si="9"/>
        <v>216.26</v>
      </c>
      <c r="V89" s="113">
        <f t="shared" si="10"/>
        <v>0</v>
      </c>
      <c r="Y89">
        <f>BAWANA!AW89+BAWANA!AX89</f>
        <v>26.87</v>
      </c>
      <c r="Z89">
        <f>BAWANA!BD89+BAWANA!BE89</f>
        <v>26.87</v>
      </c>
      <c r="AA89">
        <f>BAWANA!X89+BAWANA!Y89</f>
        <v>26.87</v>
      </c>
      <c r="AB89">
        <f>BAWANA!AE89+BAWANA!AF89</f>
        <v>26.87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216.26</v>
      </c>
      <c r="E90">
        <f>BAWANA!AM90</f>
        <v>0</v>
      </c>
      <c r="F90">
        <f t="shared" si="11"/>
        <v>256</v>
      </c>
      <c r="G90">
        <f t="shared" si="12"/>
        <v>216.26</v>
      </c>
      <c r="H90" s="113"/>
      <c r="I90">
        <f>BRPL_EOD!AI90+BRPL_EOD!AJ90</f>
        <v>84</v>
      </c>
      <c r="J90">
        <f>BYPL_EOD!AI90+BYPL_EOD!AJ90</f>
        <v>48.37</v>
      </c>
      <c r="K90">
        <f>MES_EOD!AI90+MES_EOD!AJ90</f>
        <v>5.84</v>
      </c>
      <c r="L90">
        <f>NDMC_EOD!AI90+NDMC_EOD!AJ90</f>
        <v>19.600000000000001</v>
      </c>
      <c r="M90">
        <f>TPDDL_EOD!AI90+TPDDL_EOD!AJ90</f>
        <v>58.45</v>
      </c>
      <c r="N90">
        <f t="shared" si="7"/>
        <v>216.26</v>
      </c>
      <c r="O90" s="113">
        <f t="shared" si="8"/>
        <v>0</v>
      </c>
      <c r="P90">
        <v>84</v>
      </c>
      <c r="Q90">
        <v>48.37</v>
      </c>
      <c r="R90">
        <v>5.84</v>
      </c>
      <c r="S90">
        <v>19.600000000000001</v>
      </c>
      <c r="T90">
        <v>58.45</v>
      </c>
      <c r="U90" s="115">
        <f t="shared" si="9"/>
        <v>216.26</v>
      </c>
      <c r="V90" s="113">
        <f t="shared" si="10"/>
        <v>0</v>
      </c>
      <c r="Y90">
        <f>BAWANA!AW90+BAWANA!AX90</f>
        <v>26.87</v>
      </c>
      <c r="Z90">
        <f>BAWANA!BD90+BAWANA!BE90</f>
        <v>26.87</v>
      </c>
      <c r="AA90">
        <f>BAWANA!X90+BAWANA!Y90</f>
        <v>26.87</v>
      </c>
      <c r="AB90">
        <f>BAWANA!AE90+BAWANA!AF90</f>
        <v>26.87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216.26</v>
      </c>
      <c r="E91">
        <f>BAWANA!AM91</f>
        <v>0</v>
      </c>
      <c r="F91">
        <f t="shared" si="11"/>
        <v>256</v>
      </c>
      <c r="G91">
        <f t="shared" si="12"/>
        <v>216.26</v>
      </c>
      <c r="H91" s="113"/>
      <c r="I91">
        <f>BRPL_EOD!AI91+BRPL_EOD!AJ91</f>
        <v>84</v>
      </c>
      <c r="J91">
        <f>BYPL_EOD!AI91+BYPL_EOD!AJ91</f>
        <v>48.37</v>
      </c>
      <c r="K91">
        <f>MES_EOD!AI91+MES_EOD!AJ91</f>
        <v>5.84</v>
      </c>
      <c r="L91">
        <f>NDMC_EOD!AI91+NDMC_EOD!AJ91</f>
        <v>19.600000000000001</v>
      </c>
      <c r="M91">
        <f>TPDDL_EOD!AI91+TPDDL_EOD!AJ91</f>
        <v>58.45</v>
      </c>
      <c r="N91">
        <f t="shared" si="7"/>
        <v>216.26</v>
      </c>
      <c r="O91" s="113">
        <f t="shared" si="8"/>
        <v>0</v>
      </c>
      <c r="P91">
        <v>84</v>
      </c>
      <c r="Q91">
        <v>48.37</v>
      </c>
      <c r="R91">
        <v>5.84</v>
      </c>
      <c r="S91">
        <v>19.600000000000001</v>
      </c>
      <c r="T91">
        <v>58.45</v>
      </c>
      <c r="U91" s="115">
        <f t="shared" si="9"/>
        <v>216.26</v>
      </c>
      <c r="V91" s="113">
        <f t="shared" si="10"/>
        <v>0</v>
      </c>
      <c r="Y91">
        <f>BAWANA!AW91+BAWANA!AX91</f>
        <v>26.87</v>
      </c>
      <c r="Z91">
        <f>BAWANA!BD91+BAWANA!BE91</f>
        <v>26.87</v>
      </c>
      <c r="AA91">
        <f>BAWANA!X91+BAWANA!Y91</f>
        <v>26.87</v>
      </c>
      <c r="AB91">
        <f>BAWANA!AE91+BAWANA!AF91</f>
        <v>26.87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216.26</v>
      </c>
      <c r="E92">
        <f>BAWANA!AM92</f>
        <v>0</v>
      </c>
      <c r="F92">
        <f t="shared" si="11"/>
        <v>256</v>
      </c>
      <c r="G92">
        <f t="shared" si="12"/>
        <v>216.26</v>
      </c>
      <c r="H92" s="113"/>
      <c r="I92">
        <f>BRPL_EOD!AI92+BRPL_EOD!AJ92</f>
        <v>84</v>
      </c>
      <c r="J92">
        <f>BYPL_EOD!AI92+BYPL_EOD!AJ92</f>
        <v>48.37</v>
      </c>
      <c r="K92">
        <f>MES_EOD!AI92+MES_EOD!AJ92</f>
        <v>5.84</v>
      </c>
      <c r="L92">
        <f>NDMC_EOD!AI92+NDMC_EOD!AJ92</f>
        <v>19.600000000000001</v>
      </c>
      <c r="M92">
        <f>TPDDL_EOD!AI92+TPDDL_EOD!AJ92</f>
        <v>58.45</v>
      </c>
      <c r="N92">
        <f t="shared" si="7"/>
        <v>216.26</v>
      </c>
      <c r="O92" s="113">
        <f t="shared" si="8"/>
        <v>0</v>
      </c>
      <c r="P92">
        <v>84</v>
      </c>
      <c r="Q92">
        <v>48.37</v>
      </c>
      <c r="R92">
        <v>5.84</v>
      </c>
      <c r="S92">
        <v>19.600000000000001</v>
      </c>
      <c r="T92">
        <v>58.45</v>
      </c>
      <c r="U92" s="115">
        <f t="shared" si="9"/>
        <v>216.26</v>
      </c>
      <c r="V92" s="113">
        <f t="shared" si="10"/>
        <v>0</v>
      </c>
      <c r="Y92">
        <f>BAWANA!AW92+BAWANA!AX92</f>
        <v>26.87</v>
      </c>
      <c r="Z92">
        <f>BAWANA!BD92+BAWANA!BE92</f>
        <v>26.87</v>
      </c>
      <c r="AA92">
        <f>BAWANA!X92+BAWANA!Y92</f>
        <v>26.87</v>
      </c>
      <c r="AB92">
        <f>BAWANA!AE92+BAWANA!AF92</f>
        <v>26.87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216.26</v>
      </c>
      <c r="E93">
        <f>BAWANA!AM93</f>
        <v>0</v>
      </c>
      <c r="F93">
        <f t="shared" si="11"/>
        <v>256</v>
      </c>
      <c r="G93">
        <f t="shared" si="12"/>
        <v>216.26</v>
      </c>
      <c r="H93" s="113"/>
      <c r="I93">
        <f>BRPL_EOD!AI93+BRPL_EOD!AJ93</f>
        <v>84</v>
      </c>
      <c r="J93">
        <f>BYPL_EOD!AI93+BYPL_EOD!AJ93</f>
        <v>48.37</v>
      </c>
      <c r="K93">
        <f>MES_EOD!AI93+MES_EOD!AJ93</f>
        <v>5.84</v>
      </c>
      <c r="L93">
        <f>NDMC_EOD!AI93+NDMC_EOD!AJ93</f>
        <v>19.600000000000001</v>
      </c>
      <c r="M93">
        <f>TPDDL_EOD!AI93+TPDDL_EOD!AJ93</f>
        <v>58.45</v>
      </c>
      <c r="N93">
        <f t="shared" si="7"/>
        <v>216.26</v>
      </c>
      <c r="O93" s="113">
        <f t="shared" si="8"/>
        <v>0</v>
      </c>
      <c r="P93">
        <v>84</v>
      </c>
      <c r="Q93">
        <v>48.37</v>
      </c>
      <c r="R93">
        <v>5.84</v>
      </c>
      <c r="S93">
        <v>19.600000000000001</v>
      </c>
      <c r="T93">
        <v>58.45</v>
      </c>
      <c r="U93" s="115">
        <f t="shared" si="9"/>
        <v>216.26</v>
      </c>
      <c r="V93" s="113">
        <f t="shared" si="10"/>
        <v>0</v>
      </c>
      <c r="Y93">
        <f>BAWANA!AW93+BAWANA!AX93</f>
        <v>26.87</v>
      </c>
      <c r="Z93">
        <f>BAWANA!BD93+BAWANA!BE93</f>
        <v>26.87</v>
      </c>
      <c r="AA93">
        <f>BAWANA!X93+BAWANA!Y93</f>
        <v>26.87</v>
      </c>
      <c r="AB93">
        <f>BAWANA!AE93+BAWANA!AF93</f>
        <v>26.87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216.26</v>
      </c>
      <c r="E94">
        <f>BAWANA!AM94</f>
        <v>0</v>
      </c>
      <c r="F94">
        <f t="shared" si="11"/>
        <v>256</v>
      </c>
      <c r="G94">
        <f t="shared" si="12"/>
        <v>216.26</v>
      </c>
      <c r="H94" s="113"/>
      <c r="I94">
        <f>BRPL_EOD!AI94+BRPL_EOD!AJ94</f>
        <v>84</v>
      </c>
      <c r="J94">
        <f>BYPL_EOD!AI94+BYPL_EOD!AJ94</f>
        <v>48.37</v>
      </c>
      <c r="K94">
        <f>MES_EOD!AI94+MES_EOD!AJ94</f>
        <v>5.84</v>
      </c>
      <c r="L94">
        <f>NDMC_EOD!AI94+NDMC_EOD!AJ94</f>
        <v>19.600000000000001</v>
      </c>
      <c r="M94">
        <f>TPDDL_EOD!AI94+TPDDL_EOD!AJ94</f>
        <v>58.45</v>
      </c>
      <c r="N94">
        <f t="shared" si="7"/>
        <v>216.26</v>
      </c>
      <c r="O94" s="113">
        <f t="shared" si="8"/>
        <v>0</v>
      </c>
      <c r="P94">
        <v>84</v>
      </c>
      <c r="Q94">
        <v>48.37</v>
      </c>
      <c r="R94">
        <v>5.84</v>
      </c>
      <c r="S94">
        <v>19.600000000000001</v>
      </c>
      <c r="T94">
        <v>58.45</v>
      </c>
      <c r="U94" s="115">
        <f t="shared" si="9"/>
        <v>216.26</v>
      </c>
      <c r="V94" s="113">
        <f t="shared" si="10"/>
        <v>0</v>
      </c>
      <c r="Y94">
        <f>BAWANA!AW94+BAWANA!AX94</f>
        <v>26.87</v>
      </c>
      <c r="Z94">
        <f>BAWANA!BD94+BAWANA!BE94</f>
        <v>26.87</v>
      </c>
      <c r="AA94">
        <f>BAWANA!X94+BAWANA!Y94</f>
        <v>26.87</v>
      </c>
      <c r="AB94">
        <f>BAWANA!AE94+BAWANA!AF94</f>
        <v>26.87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216.26</v>
      </c>
      <c r="E95">
        <f>BAWANA!AM95</f>
        <v>0</v>
      </c>
      <c r="F95">
        <f t="shared" si="11"/>
        <v>256</v>
      </c>
      <c r="G95">
        <f t="shared" si="12"/>
        <v>216.26</v>
      </c>
      <c r="H95" s="113"/>
      <c r="I95">
        <f>BRPL_EOD!AI95+BRPL_EOD!AJ95</f>
        <v>84</v>
      </c>
      <c r="J95">
        <f>BYPL_EOD!AI95+BYPL_EOD!AJ95</f>
        <v>48.37</v>
      </c>
      <c r="K95">
        <f>MES_EOD!AI95+MES_EOD!AJ95</f>
        <v>5.84</v>
      </c>
      <c r="L95">
        <f>NDMC_EOD!AI95+NDMC_EOD!AJ95</f>
        <v>19.600000000000001</v>
      </c>
      <c r="M95">
        <f>TPDDL_EOD!AI95+TPDDL_EOD!AJ95</f>
        <v>58.45</v>
      </c>
      <c r="N95">
        <f t="shared" si="7"/>
        <v>216.26</v>
      </c>
      <c r="O95" s="113">
        <f t="shared" si="8"/>
        <v>0</v>
      </c>
      <c r="P95">
        <v>84</v>
      </c>
      <c r="Q95">
        <v>48.37</v>
      </c>
      <c r="R95">
        <v>5.84</v>
      </c>
      <c r="S95">
        <v>19.600000000000001</v>
      </c>
      <c r="T95">
        <v>58.45</v>
      </c>
      <c r="U95" s="115">
        <f t="shared" si="9"/>
        <v>216.26</v>
      </c>
      <c r="V95" s="113">
        <f t="shared" si="10"/>
        <v>0</v>
      </c>
      <c r="Y95">
        <f>BAWANA!AW95+BAWANA!AX95</f>
        <v>26.87</v>
      </c>
      <c r="Z95">
        <f>BAWANA!BD95+BAWANA!BE95</f>
        <v>26.87</v>
      </c>
      <c r="AA95">
        <f>BAWANA!X95+BAWANA!Y95</f>
        <v>26.87</v>
      </c>
      <c r="AB95">
        <f>BAWANA!AE95+BAWANA!AF95</f>
        <v>26.87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216.26</v>
      </c>
      <c r="E96">
        <f>BAWANA!AM96</f>
        <v>0</v>
      </c>
      <c r="F96">
        <f t="shared" si="11"/>
        <v>256</v>
      </c>
      <c r="G96">
        <f t="shared" si="12"/>
        <v>216.26</v>
      </c>
      <c r="H96" s="113"/>
      <c r="I96">
        <f>BRPL_EOD!AI96+BRPL_EOD!AJ96</f>
        <v>84</v>
      </c>
      <c r="J96">
        <f>BYPL_EOD!AI96+BYPL_EOD!AJ96</f>
        <v>48.37</v>
      </c>
      <c r="K96">
        <f>MES_EOD!AI96+MES_EOD!AJ96</f>
        <v>5.84</v>
      </c>
      <c r="L96">
        <f>NDMC_EOD!AI96+NDMC_EOD!AJ96</f>
        <v>19.600000000000001</v>
      </c>
      <c r="M96">
        <f>TPDDL_EOD!AI96+TPDDL_EOD!AJ96</f>
        <v>58.45</v>
      </c>
      <c r="N96">
        <f t="shared" si="7"/>
        <v>216.26</v>
      </c>
      <c r="O96" s="113">
        <f t="shared" si="8"/>
        <v>0</v>
      </c>
      <c r="P96">
        <v>84</v>
      </c>
      <c r="Q96">
        <v>48.37</v>
      </c>
      <c r="R96">
        <v>5.84</v>
      </c>
      <c r="S96">
        <v>19.600000000000001</v>
      </c>
      <c r="T96">
        <v>58.45</v>
      </c>
      <c r="U96" s="115">
        <f t="shared" si="9"/>
        <v>216.26</v>
      </c>
      <c r="V96" s="113">
        <f t="shared" si="10"/>
        <v>0</v>
      </c>
      <c r="Y96">
        <f>BAWANA!AW96+BAWANA!AX96</f>
        <v>26.87</v>
      </c>
      <c r="Z96">
        <f>BAWANA!BD96+BAWANA!BE96</f>
        <v>26.87</v>
      </c>
      <c r="AA96">
        <f>BAWANA!X96+BAWANA!Y96</f>
        <v>26.87</v>
      </c>
      <c r="AB96">
        <f>BAWANA!AE96+BAWANA!AF96</f>
        <v>26.87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216.26</v>
      </c>
      <c r="E97">
        <f>BAWANA!AM97</f>
        <v>0</v>
      </c>
      <c r="F97">
        <f t="shared" si="11"/>
        <v>256</v>
      </c>
      <c r="G97">
        <f t="shared" si="12"/>
        <v>216.26</v>
      </c>
      <c r="H97" s="113"/>
      <c r="I97">
        <f>BRPL_EOD!AI97+BRPL_EOD!AJ97</f>
        <v>84</v>
      </c>
      <c r="J97">
        <f>BYPL_EOD!AI97+BYPL_EOD!AJ97</f>
        <v>48.37</v>
      </c>
      <c r="K97">
        <f>MES_EOD!AI97+MES_EOD!AJ97</f>
        <v>5.84</v>
      </c>
      <c r="L97">
        <f>NDMC_EOD!AI97+NDMC_EOD!AJ97</f>
        <v>19.600000000000001</v>
      </c>
      <c r="M97">
        <f>TPDDL_EOD!AI97+TPDDL_EOD!AJ97</f>
        <v>58.45</v>
      </c>
      <c r="N97">
        <f t="shared" si="7"/>
        <v>216.26</v>
      </c>
      <c r="O97" s="113">
        <f t="shared" si="8"/>
        <v>0</v>
      </c>
      <c r="P97">
        <v>84</v>
      </c>
      <c r="Q97">
        <v>48.37</v>
      </c>
      <c r="R97">
        <v>5.84</v>
      </c>
      <c r="S97">
        <v>19.600000000000001</v>
      </c>
      <c r="T97">
        <v>58.45</v>
      </c>
      <c r="U97" s="115">
        <f t="shared" si="9"/>
        <v>216.26</v>
      </c>
      <c r="V97" s="113">
        <f t="shared" si="10"/>
        <v>0</v>
      </c>
      <c r="Y97">
        <f>BAWANA!AW97+BAWANA!AX97</f>
        <v>26.87</v>
      </c>
      <c r="Z97">
        <f>BAWANA!BD97+BAWANA!BE97</f>
        <v>26.87</v>
      </c>
      <c r="AA97">
        <f>BAWANA!X97+BAWANA!Y97</f>
        <v>26.87</v>
      </c>
      <c r="AB97">
        <f>BAWANA!AE97+BAWANA!AF97</f>
        <v>26.87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216.26</v>
      </c>
      <c r="E98">
        <f>BAWANA!AM98</f>
        <v>0</v>
      </c>
      <c r="F98">
        <f t="shared" si="11"/>
        <v>256</v>
      </c>
      <c r="G98">
        <f t="shared" si="12"/>
        <v>216.26</v>
      </c>
      <c r="H98" s="113"/>
      <c r="I98">
        <f>BRPL_EOD!AI98+BRPL_EOD!AJ98</f>
        <v>84</v>
      </c>
      <c r="J98">
        <f>BYPL_EOD!AI98+BYPL_EOD!AJ98</f>
        <v>48.37</v>
      </c>
      <c r="K98">
        <f>MES_EOD!AI98+MES_EOD!AJ98</f>
        <v>5.84</v>
      </c>
      <c r="L98">
        <f>NDMC_EOD!AI98+NDMC_EOD!AJ98</f>
        <v>19.600000000000001</v>
      </c>
      <c r="M98">
        <f>TPDDL_EOD!AI98+TPDDL_EOD!AJ98</f>
        <v>58.45</v>
      </c>
      <c r="N98">
        <f t="shared" si="7"/>
        <v>216.26</v>
      </c>
      <c r="O98" s="113">
        <f t="shared" si="8"/>
        <v>0</v>
      </c>
      <c r="P98">
        <v>84</v>
      </c>
      <c r="Q98">
        <v>48.37</v>
      </c>
      <c r="R98">
        <v>5.84</v>
      </c>
      <c r="S98">
        <v>19.600000000000001</v>
      </c>
      <c r="T98">
        <v>58.45</v>
      </c>
      <c r="U98" s="115">
        <f t="shared" si="9"/>
        <v>216.26</v>
      </c>
      <c r="V98" s="113">
        <f t="shared" si="10"/>
        <v>0</v>
      </c>
      <c r="Y98">
        <f>BAWANA!AW98+BAWANA!AX98</f>
        <v>26.87</v>
      </c>
      <c r="Z98">
        <f>BAWANA!BD98+BAWANA!BE98</f>
        <v>26.87</v>
      </c>
      <c r="AA98">
        <f>BAWANA!X98+BAWANA!Y98</f>
        <v>26.87</v>
      </c>
      <c r="AB98">
        <f>BAWANA!AE98+BAWANA!AF98</f>
        <v>26.87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5.1902399999999949</v>
      </c>
      <c r="E99" s="115">
        <f t="shared" si="14"/>
        <v>0</v>
      </c>
      <c r="F99" s="115">
        <f t="shared" si="14"/>
        <v>6.1440000000000001</v>
      </c>
      <c r="G99" s="115">
        <f t="shared" si="14"/>
        <v>5.1902399999999949</v>
      </c>
      <c r="H99" s="115"/>
      <c r="I99" s="115">
        <f t="shared" si="14"/>
        <v>2.016</v>
      </c>
      <c r="J99" s="115">
        <f t="shared" si="14"/>
        <v>1.1608799999999981</v>
      </c>
      <c r="K99" s="115">
        <f t="shared" si="14"/>
        <v>0.14015999999999981</v>
      </c>
      <c r="L99" s="115">
        <f t="shared" si="14"/>
        <v>0.47039999999999926</v>
      </c>
      <c r="M99" s="115">
        <f t="shared" si="14"/>
        <v>1.4027999999999976</v>
      </c>
      <c r="N99" s="115">
        <f t="shared" si="14"/>
        <v>5.1902399999999949</v>
      </c>
      <c r="O99" s="115">
        <f t="shared" si="14"/>
        <v>0</v>
      </c>
      <c r="P99" s="115">
        <f t="shared" si="14"/>
        <v>2.016</v>
      </c>
      <c r="Q99" s="115">
        <f t="shared" si="14"/>
        <v>1.1608799999999981</v>
      </c>
      <c r="R99" s="115">
        <f t="shared" si="14"/>
        <v>0.14015999999999981</v>
      </c>
      <c r="S99" s="115">
        <f t="shared" si="14"/>
        <v>0.47039999999999926</v>
      </c>
      <c r="T99" s="115">
        <f t="shared" si="14"/>
        <v>1.4027999999999976</v>
      </c>
      <c r="U99" s="115">
        <f t="shared" si="14"/>
        <v>5.1902399999999949</v>
      </c>
      <c r="V99" s="115">
        <f t="shared" si="10"/>
        <v>0</v>
      </c>
      <c r="Y99" s="115">
        <f>SUM(Y3:Y98)/4000</f>
        <v>0.64487999999999857</v>
      </c>
      <c r="Z99" s="115">
        <f t="shared" ref="Z99:AD99" si="15">SUM(Z3:Z98)/4000</f>
        <v>0.64487999999999857</v>
      </c>
      <c r="AA99" s="115">
        <f t="shared" si="15"/>
        <v>0.64487999999999857</v>
      </c>
      <c r="AB99" s="115">
        <f t="shared" si="15"/>
        <v>0.64487999999999857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496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496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496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496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496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496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496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620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496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620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496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620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496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620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496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620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496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620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496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620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496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620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496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620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496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620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496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620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496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620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496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620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496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620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496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620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496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620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496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620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496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620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496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620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496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620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496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620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496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620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496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620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496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620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496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620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496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620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496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620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496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620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496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590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472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590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472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590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472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590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472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590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472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590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472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590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472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590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472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590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472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590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472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590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472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590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472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590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472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590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472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590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472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590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472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590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472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590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472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590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472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590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472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590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472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590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472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590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472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590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472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590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472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590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472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590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472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590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472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590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472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590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590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472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590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472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590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472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590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472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590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472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590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472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600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480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600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480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600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480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600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480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600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480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600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480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600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480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600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480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600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480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600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480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600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480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600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480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600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480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600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480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600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480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600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480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600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480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600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480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600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480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600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480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600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480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600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480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600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480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600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480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14.49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11.592000000000001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31.81</v>
      </c>
      <c r="E3">
        <v>0</v>
      </c>
      <c r="F3">
        <v>0</v>
      </c>
      <c r="G3">
        <v>77.33</v>
      </c>
      <c r="H3">
        <v>0</v>
      </c>
      <c r="I3">
        <v>0</v>
      </c>
      <c r="J3">
        <v>95.63</v>
      </c>
      <c r="K3">
        <v>686.07</v>
      </c>
      <c r="L3">
        <v>413.81</v>
      </c>
      <c r="M3">
        <v>90.54</v>
      </c>
      <c r="N3">
        <v>121.71</v>
      </c>
      <c r="O3">
        <v>127.6</v>
      </c>
      <c r="P3">
        <v>127.75</v>
      </c>
      <c r="Q3">
        <v>20.96</v>
      </c>
      <c r="R3">
        <v>43.71</v>
      </c>
      <c r="S3">
        <v>27.05</v>
      </c>
      <c r="T3">
        <v>1.62</v>
      </c>
      <c r="U3">
        <v>362.25</v>
      </c>
      <c r="V3">
        <v>20.8</v>
      </c>
      <c r="W3">
        <v>44.31</v>
      </c>
      <c r="X3">
        <v>98.87</v>
      </c>
      <c r="Y3">
        <v>0</v>
      </c>
      <c r="Z3">
        <v>13.04</v>
      </c>
      <c r="AA3">
        <v>28.1</v>
      </c>
      <c r="AB3">
        <v>44.22</v>
      </c>
      <c r="AC3">
        <v>32.08</v>
      </c>
      <c r="AD3">
        <v>40.4</v>
      </c>
      <c r="AE3">
        <v>36.229999999999997</v>
      </c>
      <c r="AF3">
        <v>19.32</v>
      </c>
      <c r="AG3">
        <v>44.75</v>
      </c>
      <c r="AH3">
        <v>167.1</v>
      </c>
      <c r="AI3">
        <v>21.08</v>
      </c>
      <c r="AJ3">
        <v>0</v>
      </c>
      <c r="AK3">
        <v>60.68</v>
      </c>
      <c r="AL3">
        <v>83.67</v>
      </c>
      <c r="AM3">
        <v>0</v>
      </c>
      <c r="AN3">
        <v>0</v>
      </c>
      <c r="AO3">
        <v>9.5500000000000007</v>
      </c>
      <c r="AP3">
        <v>8.7100000000000009</v>
      </c>
      <c r="AQ3">
        <v>35.44</v>
      </c>
      <c r="AR3">
        <v>36.43</v>
      </c>
      <c r="AS3">
        <v>36.049999999999997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1.44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3141.9</v>
      </c>
    </row>
    <row r="4" spans="1:121">
      <c r="A4" t="s">
        <v>46</v>
      </c>
      <c r="B4">
        <v>0</v>
      </c>
      <c r="C4">
        <v>0</v>
      </c>
      <c r="D4">
        <v>31.81</v>
      </c>
      <c r="E4">
        <v>0</v>
      </c>
      <c r="F4">
        <v>0</v>
      </c>
      <c r="G4">
        <v>77.33</v>
      </c>
      <c r="H4">
        <v>0</v>
      </c>
      <c r="I4">
        <v>0</v>
      </c>
      <c r="J4">
        <v>95.63</v>
      </c>
      <c r="K4">
        <v>686.07</v>
      </c>
      <c r="L4">
        <v>413.81</v>
      </c>
      <c r="M4">
        <v>90.54</v>
      </c>
      <c r="N4">
        <v>121.71</v>
      </c>
      <c r="O4">
        <v>127.6</v>
      </c>
      <c r="P4">
        <v>127.75</v>
      </c>
      <c r="Q4">
        <v>20.96</v>
      </c>
      <c r="R4">
        <v>43.71</v>
      </c>
      <c r="S4">
        <v>27.05</v>
      </c>
      <c r="T4">
        <v>1.62</v>
      </c>
      <c r="U4">
        <v>362.25</v>
      </c>
      <c r="V4">
        <v>20.8</v>
      </c>
      <c r="W4">
        <v>44.31</v>
      </c>
      <c r="X4">
        <v>98.87</v>
      </c>
      <c r="Y4">
        <v>0</v>
      </c>
      <c r="Z4">
        <v>13.04</v>
      </c>
      <c r="AA4">
        <v>28.1</v>
      </c>
      <c r="AB4">
        <v>44.22</v>
      </c>
      <c r="AC4">
        <v>32.08</v>
      </c>
      <c r="AD4">
        <v>40.4</v>
      </c>
      <c r="AE4">
        <v>36.229999999999997</v>
      </c>
      <c r="AF4">
        <v>19.32</v>
      </c>
      <c r="AG4">
        <v>44.75</v>
      </c>
      <c r="AH4">
        <v>167.1</v>
      </c>
      <c r="AI4">
        <v>21.08</v>
      </c>
      <c r="AJ4">
        <v>0</v>
      </c>
      <c r="AK4">
        <v>60.68</v>
      </c>
      <c r="AL4">
        <v>83.67</v>
      </c>
      <c r="AM4">
        <v>0</v>
      </c>
      <c r="AN4">
        <v>0</v>
      </c>
      <c r="AO4">
        <v>9.5500000000000007</v>
      </c>
      <c r="AP4">
        <v>8.7100000000000009</v>
      </c>
      <c r="AQ4">
        <v>35.44</v>
      </c>
      <c r="AR4">
        <v>36.43</v>
      </c>
      <c r="AS4">
        <v>36.049999999999997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1.44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3141.9</v>
      </c>
    </row>
    <row r="5" spans="1:121">
      <c r="A5" t="s">
        <v>47</v>
      </c>
      <c r="B5">
        <v>0</v>
      </c>
      <c r="C5">
        <v>0</v>
      </c>
      <c r="D5">
        <v>31.81</v>
      </c>
      <c r="E5">
        <v>0</v>
      </c>
      <c r="F5">
        <v>0</v>
      </c>
      <c r="G5">
        <v>77.33</v>
      </c>
      <c r="H5">
        <v>0</v>
      </c>
      <c r="I5">
        <v>0</v>
      </c>
      <c r="J5">
        <v>95.63</v>
      </c>
      <c r="K5">
        <v>686.07</v>
      </c>
      <c r="L5">
        <v>413.81</v>
      </c>
      <c r="M5">
        <v>90.54</v>
      </c>
      <c r="N5">
        <v>121.71</v>
      </c>
      <c r="O5">
        <v>127.6</v>
      </c>
      <c r="P5">
        <v>127.75</v>
      </c>
      <c r="Q5">
        <v>20.96</v>
      </c>
      <c r="R5">
        <v>43.71</v>
      </c>
      <c r="S5">
        <v>27.05</v>
      </c>
      <c r="T5">
        <v>1.62</v>
      </c>
      <c r="U5">
        <v>362.25</v>
      </c>
      <c r="V5">
        <v>20.8</v>
      </c>
      <c r="W5">
        <v>44.31</v>
      </c>
      <c r="X5">
        <v>98.87</v>
      </c>
      <c r="Y5">
        <v>0</v>
      </c>
      <c r="Z5">
        <v>13.04</v>
      </c>
      <c r="AA5">
        <v>28.1</v>
      </c>
      <c r="AB5">
        <v>44.22</v>
      </c>
      <c r="AC5">
        <v>32.08</v>
      </c>
      <c r="AD5">
        <v>40.4</v>
      </c>
      <c r="AE5">
        <v>36.229999999999997</v>
      </c>
      <c r="AF5">
        <v>19.32</v>
      </c>
      <c r="AG5">
        <v>44.75</v>
      </c>
      <c r="AH5">
        <v>167.1</v>
      </c>
      <c r="AI5">
        <v>21.08</v>
      </c>
      <c r="AJ5">
        <v>0</v>
      </c>
      <c r="AK5">
        <v>60.68</v>
      </c>
      <c r="AL5">
        <v>83.67</v>
      </c>
      <c r="AM5">
        <v>0</v>
      </c>
      <c r="AN5">
        <v>0</v>
      </c>
      <c r="AO5">
        <v>9.67</v>
      </c>
      <c r="AP5">
        <v>8.7100000000000009</v>
      </c>
      <c r="AQ5">
        <v>35.44</v>
      </c>
      <c r="AR5">
        <v>36.43</v>
      </c>
      <c r="AS5">
        <v>36.049999999999997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1.44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3142.02</v>
      </c>
    </row>
    <row r="6" spans="1:121">
      <c r="A6" t="s">
        <v>48</v>
      </c>
      <c r="B6">
        <v>0</v>
      </c>
      <c r="C6">
        <v>0</v>
      </c>
      <c r="D6">
        <v>31.81</v>
      </c>
      <c r="E6">
        <v>0</v>
      </c>
      <c r="F6">
        <v>0</v>
      </c>
      <c r="G6">
        <v>77.33</v>
      </c>
      <c r="H6">
        <v>0</v>
      </c>
      <c r="I6">
        <v>0</v>
      </c>
      <c r="J6">
        <v>95.63</v>
      </c>
      <c r="K6">
        <v>686.07</v>
      </c>
      <c r="L6">
        <v>413.81</v>
      </c>
      <c r="M6">
        <v>90.54</v>
      </c>
      <c r="N6">
        <v>121.71</v>
      </c>
      <c r="O6">
        <v>127.6</v>
      </c>
      <c r="P6">
        <v>127.75</v>
      </c>
      <c r="Q6">
        <v>20.96</v>
      </c>
      <c r="R6">
        <v>43.71</v>
      </c>
      <c r="S6">
        <v>27.05</v>
      </c>
      <c r="T6">
        <v>1.62</v>
      </c>
      <c r="U6">
        <v>362.25</v>
      </c>
      <c r="V6">
        <v>20.8</v>
      </c>
      <c r="W6">
        <v>44.31</v>
      </c>
      <c r="X6">
        <v>98.87</v>
      </c>
      <c r="Y6">
        <v>0</v>
      </c>
      <c r="Z6">
        <v>13.04</v>
      </c>
      <c r="AA6">
        <v>28.1</v>
      </c>
      <c r="AB6">
        <v>44.22</v>
      </c>
      <c r="AC6">
        <v>32.08</v>
      </c>
      <c r="AD6">
        <v>40.4</v>
      </c>
      <c r="AE6">
        <v>36.229999999999997</v>
      </c>
      <c r="AF6">
        <v>19.32</v>
      </c>
      <c r="AG6">
        <v>44.75</v>
      </c>
      <c r="AH6">
        <v>167.1</v>
      </c>
      <c r="AI6">
        <v>21.08</v>
      </c>
      <c r="AJ6">
        <v>0</v>
      </c>
      <c r="AK6">
        <v>60.68</v>
      </c>
      <c r="AL6">
        <v>83.67</v>
      </c>
      <c r="AM6">
        <v>0</v>
      </c>
      <c r="AN6">
        <v>0</v>
      </c>
      <c r="AO6">
        <v>9.67</v>
      </c>
      <c r="AP6">
        <v>8.7100000000000009</v>
      </c>
      <c r="AQ6">
        <v>35.44</v>
      </c>
      <c r="AR6">
        <v>36.43</v>
      </c>
      <c r="AS6">
        <v>36.049999999999997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1.44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3142.02</v>
      </c>
    </row>
    <row r="7" spans="1:121">
      <c r="A7" t="s">
        <v>49</v>
      </c>
      <c r="B7">
        <v>0</v>
      </c>
      <c r="C7">
        <v>0</v>
      </c>
      <c r="D7">
        <v>31.81</v>
      </c>
      <c r="E7">
        <v>0</v>
      </c>
      <c r="F7">
        <v>0</v>
      </c>
      <c r="G7">
        <v>77.33</v>
      </c>
      <c r="H7">
        <v>0</v>
      </c>
      <c r="I7">
        <v>0</v>
      </c>
      <c r="J7">
        <v>95.63</v>
      </c>
      <c r="K7">
        <v>686.07</v>
      </c>
      <c r="L7">
        <v>413.81</v>
      </c>
      <c r="M7">
        <v>90.54</v>
      </c>
      <c r="N7">
        <v>121.71</v>
      </c>
      <c r="O7">
        <v>127.6</v>
      </c>
      <c r="P7">
        <v>127.75</v>
      </c>
      <c r="Q7">
        <v>20.96</v>
      </c>
      <c r="R7">
        <v>43.71</v>
      </c>
      <c r="S7">
        <v>27.05</v>
      </c>
      <c r="T7">
        <v>1.62</v>
      </c>
      <c r="U7">
        <v>362.25</v>
      </c>
      <c r="V7">
        <v>20.8</v>
      </c>
      <c r="W7">
        <v>44.31</v>
      </c>
      <c r="X7">
        <v>98.87</v>
      </c>
      <c r="Y7">
        <v>0</v>
      </c>
      <c r="Z7">
        <v>13.04</v>
      </c>
      <c r="AA7">
        <v>28.1</v>
      </c>
      <c r="AB7">
        <v>44.22</v>
      </c>
      <c r="AC7">
        <v>32.08</v>
      </c>
      <c r="AD7">
        <v>40.4</v>
      </c>
      <c r="AE7">
        <v>36.229999999999997</v>
      </c>
      <c r="AF7">
        <v>19.32</v>
      </c>
      <c r="AG7">
        <v>44.75</v>
      </c>
      <c r="AH7">
        <v>167.1</v>
      </c>
      <c r="AI7">
        <v>7.03</v>
      </c>
      <c r="AJ7">
        <v>0</v>
      </c>
      <c r="AK7">
        <v>60.68</v>
      </c>
      <c r="AL7">
        <v>83.67</v>
      </c>
      <c r="AM7">
        <v>0</v>
      </c>
      <c r="AN7">
        <v>0</v>
      </c>
      <c r="AO7">
        <v>9.67</v>
      </c>
      <c r="AP7">
        <v>8.7100000000000009</v>
      </c>
      <c r="AQ7">
        <v>35.44</v>
      </c>
      <c r="AR7">
        <v>29.81</v>
      </c>
      <c r="AS7">
        <v>26.6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1.44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3111.9</v>
      </c>
    </row>
    <row r="8" spans="1:121">
      <c r="A8" t="s">
        <v>50</v>
      </c>
      <c r="B8">
        <v>0</v>
      </c>
      <c r="C8">
        <v>0</v>
      </c>
      <c r="D8">
        <v>31.81</v>
      </c>
      <c r="E8">
        <v>0</v>
      </c>
      <c r="F8">
        <v>0</v>
      </c>
      <c r="G8">
        <v>77.33</v>
      </c>
      <c r="H8">
        <v>0</v>
      </c>
      <c r="I8">
        <v>0</v>
      </c>
      <c r="J8">
        <v>95.63</v>
      </c>
      <c r="K8">
        <v>686.07</v>
      </c>
      <c r="L8">
        <v>413.81</v>
      </c>
      <c r="M8">
        <v>90.54</v>
      </c>
      <c r="N8">
        <v>121.71</v>
      </c>
      <c r="O8">
        <v>127.6</v>
      </c>
      <c r="P8">
        <v>127.75</v>
      </c>
      <c r="Q8">
        <v>20.96</v>
      </c>
      <c r="R8">
        <v>43.71</v>
      </c>
      <c r="S8">
        <v>27.05</v>
      </c>
      <c r="T8">
        <v>1.62</v>
      </c>
      <c r="U8">
        <v>362.25</v>
      </c>
      <c r="V8">
        <v>20.8</v>
      </c>
      <c r="W8">
        <v>44.31</v>
      </c>
      <c r="X8">
        <v>98.87</v>
      </c>
      <c r="Y8">
        <v>0</v>
      </c>
      <c r="Z8">
        <v>13.04</v>
      </c>
      <c r="AA8">
        <v>28.1</v>
      </c>
      <c r="AB8">
        <v>44.22</v>
      </c>
      <c r="AC8">
        <v>32.08</v>
      </c>
      <c r="AD8">
        <v>40.4</v>
      </c>
      <c r="AE8">
        <v>36.229999999999997</v>
      </c>
      <c r="AF8">
        <v>19.32</v>
      </c>
      <c r="AG8">
        <v>44.75</v>
      </c>
      <c r="AH8">
        <v>167.1</v>
      </c>
      <c r="AI8">
        <v>7.03</v>
      </c>
      <c r="AJ8">
        <v>0</v>
      </c>
      <c r="AK8">
        <v>60.68</v>
      </c>
      <c r="AL8">
        <v>83.67</v>
      </c>
      <c r="AM8">
        <v>0</v>
      </c>
      <c r="AN8">
        <v>0</v>
      </c>
      <c r="AO8">
        <v>9.6199999999999992</v>
      </c>
      <c r="AP8">
        <v>8.7100000000000009</v>
      </c>
      <c r="AQ8">
        <v>35.44</v>
      </c>
      <c r="AR8">
        <v>29.81</v>
      </c>
      <c r="AS8">
        <v>26.6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1.44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3111.85</v>
      </c>
    </row>
    <row r="9" spans="1:121">
      <c r="A9" t="s">
        <v>51</v>
      </c>
      <c r="B9">
        <v>0</v>
      </c>
      <c r="C9">
        <v>0</v>
      </c>
      <c r="D9">
        <v>31.81</v>
      </c>
      <c r="E9">
        <v>0</v>
      </c>
      <c r="F9">
        <v>0</v>
      </c>
      <c r="G9">
        <v>77.33</v>
      </c>
      <c r="H9">
        <v>0</v>
      </c>
      <c r="I9">
        <v>0</v>
      </c>
      <c r="J9">
        <v>95.63</v>
      </c>
      <c r="K9">
        <v>686.07</v>
      </c>
      <c r="L9">
        <v>413.81</v>
      </c>
      <c r="M9">
        <v>90.54</v>
      </c>
      <c r="N9">
        <v>121.71</v>
      </c>
      <c r="O9">
        <v>127.6</v>
      </c>
      <c r="P9">
        <v>127.75</v>
      </c>
      <c r="Q9">
        <v>20.96</v>
      </c>
      <c r="R9">
        <v>43.71</v>
      </c>
      <c r="S9">
        <v>27.05</v>
      </c>
      <c r="T9">
        <v>1.62</v>
      </c>
      <c r="U9">
        <v>362.25</v>
      </c>
      <c r="V9">
        <v>20.8</v>
      </c>
      <c r="W9">
        <v>44.31</v>
      </c>
      <c r="X9">
        <v>98.87</v>
      </c>
      <c r="Y9">
        <v>0</v>
      </c>
      <c r="Z9">
        <v>13.04</v>
      </c>
      <c r="AA9">
        <v>28.1</v>
      </c>
      <c r="AB9">
        <v>44.22</v>
      </c>
      <c r="AC9">
        <v>32.08</v>
      </c>
      <c r="AD9">
        <v>40.4</v>
      </c>
      <c r="AE9">
        <v>36.229999999999997</v>
      </c>
      <c r="AF9">
        <v>9.66</v>
      </c>
      <c r="AG9">
        <v>44.75</v>
      </c>
      <c r="AH9">
        <v>167.1</v>
      </c>
      <c r="AI9">
        <v>7.03</v>
      </c>
      <c r="AJ9">
        <v>0</v>
      </c>
      <c r="AK9">
        <v>60.68</v>
      </c>
      <c r="AL9">
        <v>83.67</v>
      </c>
      <c r="AM9">
        <v>0</v>
      </c>
      <c r="AN9">
        <v>0</v>
      </c>
      <c r="AO9">
        <v>9.67</v>
      </c>
      <c r="AP9">
        <v>8.7100000000000009</v>
      </c>
      <c r="AQ9">
        <v>35.44</v>
      </c>
      <c r="AR9">
        <v>33.119999999999997</v>
      </c>
      <c r="AS9">
        <v>26.6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1.44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3105.5499999999997</v>
      </c>
    </row>
    <row r="10" spans="1:121">
      <c r="A10" t="s">
        <v>52</v>
      </c>
      <c r="B10">
        <v>0</v>
      </c>
      <c r="C10">
        <v>0</v>
      </c>
      <c r="D10">
        <v>31.81</v>
      </c>
      <c r="E10">
        <v>0</v>
      </c>
      <c r="F10">
        <v>0</v>
      </c>
      <c r="G10">
        <v>77.33</v>
      </c>
      <c r="H10">
        <v>0</v>
      </c>
      <c r="I10">
        <v>0</v>
      </c>
      <c r="J10">
        <v>95.63</v>
      </c>
      <c r="K10">
        <v>686.07</v>
      </c>
      <c r="L10">
        <v>413.81</v>
      </c>
      <c r="M10">
        <v>90.54</v>
      </c>
      <c r="N10">
        <v>121.71</v>
      </c>
      <c r="O10">
        <v>127.6</v>
      </c>
      <c r="P10">
        <v>127.75</v>
      </c>
      <c r="Q10">
        <v>20.96</v>
      </c>
      <c r="R10">
        <v>43.71</v>
      </c>
      <c r="S10">
        <v>27.05</v>
      </c>
      <c r="T10">
        <v>1.62</v>
      </c>
      <c r="U10">
        <v>362.25</v>
      </c>
      <c r="V10">
        <v>20.8</v>
      </c>
      <c r="W10">
        <v>44.31</v>
      </c>
      <c r="X10">
        <v>98.87</v>
      </c>
      <c r="Y10">
        <v>0</v>
      </c>
      <c r="Z10">
        <v>13.04</v>
      </c>
      <c r="AA10">
        <v>28.1</v>
      </c>
      <c r="AB10">
        <v>44.22</v>
      </c>
      <c r="AC10">
        <v>32.08</v>
      </c>
      <c r="AD10">
        <v>40.4</v>
      </c>
      <c r="AE10">
        <v>36.229999999999997</v>
      </c>
      <c r="AF10">
        <v>9.66</v>
      </c>
      <c r="AG10">
        <v>44.75</v>
      </c>
      <c r="AH10">
        <v>167.1</v>
      </c>
      <c r="AI10">
        <v>7.03</v>
      </c>
      <c r="AJ10">
        <v>0</v>
      </c>
      <c r="AK10">
        <v>60.68</v>
      </c>
      <c r="AL10">
        <v>83.67</v>
      </c>
      <c r="AM10">
        <v>0</v>
      </c>
      <c r="AN10">
        <v>0</v>
      </c>
      <c r="AO10">
        <v>9.6199999999999992</v>
      </c>
      <c r="AP10">
        <v>8.7100000000000009</v>
      </c>
      <c r="AQ10">
        <v>35.44</v>
      </c>
      <c r="AR10">
        <v>33.119999999999997</v>
      </c>
      <c r="AS10">
        <v>26.6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3105.4999999999995</v>
      </c>
    </row>
    <row r="11" spans="1:121">
      <c r="A11" t="s">
        <v>53</v>
      </c>
      <c r="B11">
        <v>0</v>
      </c>
      <c r="C11">
        <v>0</v>
      </c>
      <c r="D11">
        <v>31.81</v>
      </c>
      <c r="E11">
        <v>0</v>
      </c>
      <c r="F11">
        <v>0</v>
      </c>
      <c r="G11">
        <v>77.33</v>
      </c>
      <c r="H11">
        <v>0</v>
      </c>
      <c r="I11">
        <v>0</v>
      </c>
      <c r="J11">
        <v>95.63</v>
      </c>
      <c r="K11">
        <v>686.07</v>
      </c>
      <c r="L11">
        <v>413.81</v>
      </c>
      <c r="M11">
        <v>90.54</v>
      </c>
      <c r="N11">
        <v>121.71</v>
      </c>
      <c r="O11">
        <v>127.6</v>
      </c>
      <c r="P11">
        <v>127.75</v>
      </c>
      <c r="Q11">
        <v>20.96</v>
      </c>
      <c r="R11">
        <v>43.71</v>
      </c>
      <c r="S11">
        <v>27.05</v>
      </c>
      <c r="T11">
        <v>1.62</v>
      </c>
      <c r="U11">
        <v>362.25</v>
      </c>
      <c r="V11">
        <v>20.8</v>
      </c>
      <c r="W11">
        <v>44.31</v>
      </c>
      <c r="X11">
        <v>98.87</v>
      </c>
      <c r="Y11">
        <v>0</v>
      </c>
      <c r="Z11">
        <v>13.04</v>
      </c>
      <c r="AA11">
        <v>27.42</v>
      </c>
      <c r="AB11">
        <v>44.22</v>
      </c>
      <c r="AC11">
        <v>32.08</v>
      </c>
      <c r="AD11">
        <v>40.4</v>
      </c>
      <c r="AE11">
        <v>36.229999999999997</v>
      </c>
      <c r="AF11">
        <v>9.66</v>
      </c>
      <c r="AG11">
        <v>44.75</v>
      </c>
      <c r="AH11">
        <v>167.1</v>
      </c>
      <c r="AI11">
        <v>7.03</v>
      </c>
      <c r="AJ11">
        <v>0</v>
      </c>
      <c r="AK11">
        <v>60.68</v>
      </c>
      <c r="AL11">
        <v>83.67</v>
      </c>
      <c r="AM11">
        <v>0</v>
      </c>
      <c r="AN11">
        <v>0</v>
      </c>
      <c r="AO11">
        <v>9.76</v>
      </c>
      <c r="AP11">
        <v>8.7100000000000009</v>
      </c>
      <c r="AQ11">
        <v>35.44</v>
      </c>
      <c r="AR11">
        <v>29.81</v>
      </c>
      <c r="AS11">
        <v>36.049999999999997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3111.1000000000004</v>
      </c>
    </row>
    <row r="12" spans="1:121">
      <c r="A12" t="s">
        <v>54</v>
      </c>
      <c r="B12">
        <v>0</v>
      </c>
      <c r="C12">
        <v>0</v>
      </c>
      <c r="D12">
        <v>31.81</v>
      </c>
      <c r="E12">
        <v>0</v>
      </c>
      <c r="F12">
        <v>0</v>
      </c>
      <c r="G12">
        <v>77.33</v>
      </c>
      <c r="H12">
        <v>0</v>
      </c>
      <c r="I12">
        <v>0</v>
      </c>
      <c r="J12">
        <v>95.63</v>
      </c>
      <c r="K12">
        <v>686.07</v>
      </c>
      <c r="L12">
        <v>413.81</v>
      </c>
      <c r="M12">
        <v>90.54</v>
      </c>
      <c r="N12">
        <v>121.71</v>
      </c>
      <c r="O12">
        <v>127.6</v>
      </c>
      <c r="P12">
        <v>127.75</v>
      </c>
      <c r="Q12">
        <v>20.96</v>
      </c>
      <c r="R12">
        <v>43.71</v>
      </c>
      <c r="S12">
        <v>27.05</v>
      </c>
      <c r="T12">
        <v>1.62</v>
      </c>
      <c r="U12">
        <v>362.25</v>
      </c>
      <c r="V12">
        <v>20.8</v>
      </c>
      <c r="W12">
        <v>44.31</v>
      </c>
      <c r="X12">
        <v>98.87</v>
      </c>
      <c r="Y12">
        <v>0</v>
      </c>
      <c r="Z12">
        <v>13.04</v>
      </c>
      <c r="AA12">
        <v>24.33</v>
      </c>
      <c r="AB12">
        <v>44.22</v>
      </c>
      <c r="AC12">
        <v>32.08</v>
      </c>
      <c r="AD12">
        <v>40.4</v>
      </c>
      <c r="AE12">
        <v>36.229999999999997</v>
      </c>
      <c r="AF12">
        <v>9.66</v>
      </c>
      <c r="AG12">
        <v>44.75</v>
      </c>
      <c r="AH12">
        <v>167.1</v>
      </c>
      <c r="AI12">
        <v>7.03</v>
      </c>
      <c r="AJ12">
        <v>0</v>
      </c>
      <c r="AK12">
        <v>60.68</v>
      </c>
      <c r="AL12">
        <v>83.67</v>
      </c>
      <c r="AM12">
        <v>0</v>
      </c>
      <c r="AN12">
        <v>0</v>
      </c>
      <c r="AO12">
        <v>9.7899999999999991</v>
      </c>
      <c r="AP12">
        <v>8.7100000000000009</v>
      </c>
      <c r="AQ12">
        <v>35.44</v>
      </c>
      <c r="AR12">
        <v>29.81</v>
      </c>
      <c r="AS12">
        <v>36.049999999999997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3108.04</v>
      </c>
    </row>
    <row r="13" spans="1:121">
      <c r="A13" t="s">
        <v>55</v>
      </c>
      <c r="B13">
        <v>0</v>
      </c>
      <c r="C13">
        <v>0</v>
      </c>
      <c r="D13">
        <v>31.81</v>
      </c>
      <c r="E13">
        <v>0</v>
      </c>
      <c r="F13">
        <v>0</v>
      </c>
      <c r="G13">
        <v>77.33</v>
      </c>
      <c r="H13">
        <v>0</v>
      </c>
      <c r="I13">
        <v>0</v>
      </c>
      <c r="J13">
        <v>95.63</v>
      </c>
      <c r="K13">
        <v>686.07</v>
      </c>
      <c r="L13">
        <v>413.81</v>
      </c>
      <c r="M13">
        <v>90.54</v>
      </c>
      <c r="N13">
        <v>121.71</v>
      </c>
      <c r="O13">
        <v>127.6</v>
      </c>
      <c r="P13">
        <v>127.75</v>
      </c>
      <c r="Q13">
        <v>20.96</v>
      </c>
      <c r="R13">
        <v>43.71</v>
      </c>
      <c r="S13">
        <v>27.05</v>
      </c>
      <c r="T13">
        <v>1.62</v>
      </c>
      <c r="U13">
        <v>362.25</v>
      </c>
      <c r="V13">
        <v>20.8</v>
      </c>
      <c r="W13">
        <v>44.31</v>
      </c>
      <c r="X13">
        <v>98.87</v>
      </c>
      <c r="Y13">
        <v>0</v>
      </c>
      <c r="Z13">
        <v>13.04</v>
      </c>
      <c r="AA13">
        <v>24.33</v>
      </c>
      <c r="AB13">
        <v>44.22</v>
      </c>
      <c r="AC13">
        <v>32.08</v>
      </c>
      <c r="AD13">
        <v>40.4</v>
      </c>
      <c r="AE13">
        <v>36.229999999999997</v>
      </c>
      <c r="AF13">
        <v>9.66</v>
      </c>
      <c r="AG13">
        <v>44.75</v>
      </c>
      <c r="AH13">
        <v>167.1</v>
      </c>
      <c r="AI13">
        <v>21.08</v>
      </c>
      <c r="AJ13">
        <v>0</v>
      </c>
      <c r="AK13">
        <v>60.68</v>
      </c>
      <c r="AL13">
        <v>83.67</v>
      </c>
      <c r="AM13">
        <v>0</v>
      </c>
      <c r="AN13">
        <v>0</v>
      </c>
      <c r="AO13">
        <v>9.82</v>
      </c>
      <c r="AP13">
        <v>8.7100000000000009</v>
      </c>
      <c r="AQ13">
        <v>35.44</v>
      </c>
      <c r="AR13">
        <v>29.81</v>
      </c>
      <c r="AS13">
        <v>26.6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3112.6699999999996</v>
      </c>
    </row>
    <row r="14" spans="1:121">
      <c r="A14" t="s">
        <v>56</v>
      </c>
      <c r="B14">
        <v>0</v>
      </c>
      <c r="C14">
        <v>0</v>
      </c>
      <c r="D14">
        <v>31.81</v>
      </c>
      <c r="E14">
        <v>0</v>
      </c>
      <c r="F14">
        <v>0</v>
      </c>
      <c r="G14">
        <v>77.33</v>
      </c>
      <c r="H14">
        <v>0</v>
      </c>
      <c r="I14">
        <v>0</v>
      </c>
      <c r="J14">
        <v>95.63</v>
      </c>
      <c r="K14">
        <v>686.07</v>
      </c>
      <c r="L14">
        <v>413.81</v>
      </c>
      <c r="M14">
        <v>90.54</v>
      </c>
      <c r="N14">
        <v>121.71</v>
      </c>
      <c r="O14">
        <v>127.6</v>
      </c>
      <c r="P14">
        <v>127.75</v>
      </c>
      <c r="Q14">
        <v>20.96</v>
      </c>
      <c r="R14">
        <v>43.71</v>
      </c>
      <c r="S14">
        <v>27.05</v>
      </c>
      <c r="T14">
        <v>1.62</v>
      </c>
      <c r="U14">
        <v>362.25</v>
      </c>
      <c r="V14">
        <v>20.8</v>
      </c>
      <c r="W14">
        <v>44.31</v>
      </c>
      <c r="X14">
        <v>98.87</v>
      </c>
      <c r="Y14">
        <v>0</v>
      </c>
      <c r="Z14">
        <v>13.04</v>
      </c>
      <c r="AA14">
        <v>24.33</v>
      </c>
      <c r="AB14">
        <v>44.22</v>
      </c>
      <c r="AC14">
        <v>32.08</v>
      </c>
      <c r="AD14">
        <v>40.4</v>
      </c>
      <c r="AE14">
        <v>36.229999999999997</v>
      </c>
      <c r="AF14">
        <v>9.66</v>
      </c>
      <c r="AG14">
        <v>44.75</v>
      </c>
      <c r="AH14">
        <v>167.1</v>
      </c>
      <c r="AI14">
        <v>21.08</v>
      </c>
      <c r="AJ14">
        <v>0</v>
      </c>
      <c r="AK14">
        <v>60.68</v>
      </c>
      <c r="AL14">
        <v>83.67</v>
      </c>
      <c r="AM14">
        <v>0</v>
      </c>
      <c r="AN14">
        <v>0</v>
      </c>
      <c r="AO14">
        <v>9.85</v>
      </c>
      <c r="AP14">
        <v>8.7100000000000009</v>
      </c>
      <c r="AQ14">
        <v>35.44</v>
      </c>
      <c r="AR14">
        <v>29.81</v>
      </c>
      <c r="AS14">
        <v>26.6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3112.6999999999994</v>
      </c>
    </row>
    <row r="15" spans="1:121">
      <c r="A15" t="s">
        <v>57</v>
      </c>
      <c r="B15">
        <v>0</v>
      </c>
      <c r="C15">
        <v>0</v>
      </c>
      <c r="D15">
        <v>31.81</v>
      </c>
      <c r="E15">
        <v>0</v>
      </c>
      <c r="F15">
        <v>0</v>
      </c>
      <c r="G15">
        <v>77.33</v>
      </c>
      <c r="H15">
        <v>0</v>
      </c>
      <c r="I15">
        <v>0</v>
      </c>
      <c r="J15">
        <v>95.63</v>
      </c>
      <c r="K15">
        <v>686.07</v>
      </c>
      <c r="L15">
        <v>413.81</v>
      </c>
      <c r="M15">
        <v>90.54</v>
      </c>
      <c r="N15">
        <v>121.71</v>
      </c>
      <c r="O15">
        <v>127.6</v>
      </c>
      <c r="P15">
        <v>127.75</v>
      </c>
      <c r="Q15">
        <v>20.96</v>
      </c>
      <c r="R15">
        <v>43.71</v>
      </c>
      <c r="S15">
        <v>27.05</v>
      </c>
      <c r="T15">
        <v>1.62</v>
      </c>
      <c r="U15">
        <v>362.25</v>
      </c>
      <c r="V15">
        <v>20.8</v>
      </c>
      <c r="W15">
        <v>44.31</v>
      </c>
      <c r="X15">
        <v>98.87</v>
      </c>
      <c r="Y15">
        <v>0</v>
      </c>
      <c r="Z15">
        <v>13.04</v>
      </c>
      <c r="AA15">
        <v>24.33</v>
      </c>
      <c r="AB15">
        <v>44.22</v>
      </c>
      <c r="AC15">
        <v>32.08</v>
      </c>
      <c r="AD15">
        <v>40.4</v>
      </c>
      <c r="AE15">
        <v>36.229999999999997</v>
      </c>
      <c r="AF15">
        <v>9.66</v>
      </c>
      <c r="AG15">
        <v>44.75</v>
      </c>
      <c r="AH15">
        <v>167.1</v>
      </c>
      <c r="AI15">
        <v>35.14</v>
      </c>
      <c r="AJ15">
        <v>0</v>
      </c>
      <c r="AK15">
        <v>60.68</v>
      </c>
      <c r="AL15">
        <v>80.180000000000007</v>
      </c>
      <c r="AM15">
        <v>0</v>
      </c>
      <c r="AN15">
        <v>0</v>
      </c>
      <c r="AO15">
        <v>9.9</v>
      </c>
      <c r="AP15">
        <v>8.33</v>
      </c>
      <c r="AQ15">
        <v>35.44</v>
      </c>
      <c r="AR15">
        <v>33.119999999999997</v>
      </c>
      <c r="AS15">
        <v>26.6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3126.2499999999991</v>
      </c>
    </row>
    <row r="16" spans="1:121">
      <c r="A16" t="s">
        <v>58</v>
      </c>
      <c r="B16">
        <v>0</v>
      </c>
      <c r="C16">
        <v>0</v>
      </c>
      <c r="D16">
        <v>31.58</v>
      </c>
      <c r="E16">
        <v>0</v>
      </c>
      <c r="F16">
        <v>0</v>
      </c>
      <c r="G16">
        <v>77.33</v>
      </c>
      <c r="H16">
        <v>0</v>
      </c>
      <c r="I16">
        <v>0</v>
      </c>
      <c r="J16">
        <v>95.63</v>
      </c>
      <c r="K16">
        <v>686.07</v>
      </c>
      <c r="L16">
        <v>413.81</v>
      </c>
      <c r="M16">
        <v>90.54</v>
      </c>
      <c r="N16">
        <v>121.71</v>
      </c>
      <c r="O16">
        <v>127.6</v>
      </c>
      <c r="P16">
        <v>127.75</v>
      </c>
      <c r="Q16">
        <v>20.96</v>
      </c>
      <c r="R16">
        <v>43.71</v>
      </c>
      <c r="S16">
        <v>27.05</v>
      </c>
      <c r="T16">
        <v>1.62</v>
      </c>
      <c r="U16">
        <v>362.25</v>
      </c>
      <c r="V16">
        <v>20.8</v>
      </c>
      <c r="W16">
        <v>44.31</v>
      </c>
      <c r="X16">
        <v>98.87</v>
      </c>
      <c r="Y16">
        <v>0</v>
      </c>
      <c r="Z16">
        <v>13.04</v>
      </c>
      <c r="AA16">
        <v>24.33</v>
      </c>
      <c r="AB16">
        <v>44.22</v>
      </c>
      <c r="AC16">
        <v>32.08</v>
      </c>
      <c r="AD16">
        <v>40.4</v>
      </c>
      <c r="AE16">
        <v>36.229999999999997</v>
      </c>
      <c r="AF16">
        <v>9.66</v>
      </c>
      <c r="AG16">
        <v>44.75</v>
      </c>
      <c r="AH16">
        <v>167.1</v>
      </c>
      <c r="AI16">
        <v>35.14</v>
      </c>
      <c r="AJ16">
        <v>0</v>
      </c>
      <c r="AK16">
        <v>60.68</v>
      </c>
      <c r="AL16">
        <v>80.180000000000007</v>
      </c>
      <c r="AM16">
        <v>0</v>
      </c>
      <c r="AN16">
        <v>0</v>
      </c>
      <c r="AO16">
        <v>9.85</v>
      </c>
      <c r="AP16">
        <v>8.33</v>
      </c>
      <c r="AQ16">
        <v>35.44</v>
      </c>
      <c r="AR16">
        <v>33.119999999999997</v>
      </c>
      <c r="AS16">
        <v>26.6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3125.9699999999984</v>
      </c>
    </row>
    <row r="17" spans="1:117">
      <c r="A17" t="s">
        <v>59</v>
      </c>
      <c r="B17">
        <v>0</v>
      </c>
      <c r="C17">
        <v>0</v>
      </c>
      <c r="D17">
        <v>31.58</v>
      </c>
      <c r="E17">
        <v>0</v>
      </c>
      <c r="F17">
        <v>0</v>
      </c>
      <c r="G17">
        <v>77.33</v>
      </c>
      <c r="H17">
        <v>0</v>
      </c>
      <c r="I17">
        <v>0</v>
      </c>
      <c r="J17">
        <v>95.63</v>
      </c>
      <c r="K17">
        <v>686.07</v>
      </c>
      <c r="L17">
        <v>413.81</v>
      </c>
      <c r="M17">
        <v>90.54</v>
      </c>
      <c r="N17">
        <v>121.71</v>
      </c>
      <c r="O17">
        <v>127.6</v>
      </c>
      <c r="P17">
        <v>127.75</v>
      </c>
      <c r="Q17">
        <v>20.96</v>
      </c>
      <c r="R17">
        <v>43.71</v>
      </c>
      <c r="S17">
        <v>27.05</v>
      </c>
      <c r="T17">
        <v>1.62</v>
      </c>
      <c r="U17">
        <v>362.25</v>
      </c>
      <c r="V17">
        <v>20.8</v>
      </c>
      <c r="W17">
        <v>44.31</v>
      </c>
      <c r="X17">
        <v>98.87</v>
      </c>
      <c r="Y17">
        <v>0</v>
      </c>
      <c r="Z17">
        <v>13.04</v>
      </c>
      <c r="AA17">
        <v>24.33</v>
      </c>
      <c r="AB17">
        <v>44.22</v>
      </c>
      <c r="AC17">
        <v>32.08</v>
      </c>
      <c r="AD17">
        <v>40.4</v>
      </c>
      <c r="AE17">
        <v>36.229999999999997</v>
      </c>
      <c r="AF17">
        <v>9.66</v>
      </c>
      <c r="AG17">
        <v>44.75</v>
      </c>
      <c r="AH17">
        <v>167.1</v>
      </c>
      <c r="AI17">
        <v>35.14</v>
      </c>
      <c r="AJ17">
        <v>0</v>
      </c>
      <c r="AK17">
        <v>60.68</v>
      </c>
      <c r="AL17">
        <v>80.180000000000007</v>
      </c>
      <c r="AM17">
        <v>0</v>
      </c>
      <c r="AN17">
        <v>0</v>
      </c>
      <c r="AO17">
        <v>9.11</v>
      </c>
      <c r="AP17">
        <v>8.33</v>
      </c>
      <c r="AQ17">
        <v>35.44</v>
      </c>
      <c r="AR17">
        <v>33.119999999999997</v>
      </c>
      <c r="AS17">
        <v>26.6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3125.2299999999987</v>
      </c>
    </row>
    <row r="18" spans="1:117">
      <c r="A18" t="s">
        <v>60</v>
      </c>
      <c r="B18">
        <v>0</v>
      </c>
      <c r="C18">
        <v>0</v>
      </c>
      <c r="D18">
        <v>31.58</v>
      </c>
      <c r="E18">
        <v>0</v>
      </c>
      <c r="F18">
        <v>0</v>
      </c>
      <c r="G18">
        <v>77.33</v>
      </c>
      <c r="H18">
        <v>0</v>
      </c>
      <c r="I18">
        <v>0</v>
      </c>
      <c r="J18">
        <v>95.63</v>
      </c>
      <c r="K18">
        <v>686.07</v>
      </c>
      <c r="L18">
        <v>413.81</v>
      </c>
      <c r="M18">
        <v>90.54</v>
      </c>
      <c r="N18">
        <v>121.71</v>
      </c>
      <c r="O18">
        <v>127.6</v>
      </c>
      <c r="P18">
        <v>127.75</v>
      </c>
      <c r="Q18">
        <v>20.96</v>
      </c>
      <c r="R18">
        <v>43.71</v>
      </c>
      <c r="S18">
        <v>27.05</v>
      </c>
      <c r="T18">
        <v>1.62</v>
      </c>
      <c r="U18">
        <v>362.25</v>
      </c>
      <c r="V18">
        <v>20.8</v>
      </c>
      <c r="W18">
        <v>44.31</v>
      </c>
      <c r="X18">
        <v>98.87</v>
      </c>
      <c r="Y18">
        <v>0</v>
      </c>
      <c r="Z18">
        <v>13.04</v>
      </c>
      <c r="AA18">
        <v>24.33</v>
      </c>
      <c r="AB18">
        <v>44.22</v>
      </c>
      <c r="AC18">
        <v>32.08</v>
      </c>
      <c r="AD18">
        <v>40.4</v>
      </c>
      <c r="AE18">
        <v>36.229999999999997</v>
      </c>
      <c r="AF18">
        <v>9.66</v>
      </c>
      <c r="AG18">
        <v>44.75</v>
      </c>
      <c r="AH18">
        <v>167.1</v>
      </c>
      <c r="AI18">
        <v>35.14</v>
      </c>
      <c r="AJ18">
        <v>0</v>
      </c>
      <c r="AK18">
        <v>60.68</v>
      </c>
      <c r="AL18">
        <v>80.180000000000007</v>
      </c>
      <c r="AM18">
        <v>0</v>
      </c>
      <c r="AN18">
        <v>0</v>
      </c>
      <c r="AO18">
        <v>9.27</v>
      </c>
      <c r="AP18">
        <v>8.33</v>
      </c>
      <c r="AQ18">
        <v>35.44</v>
      </c>
      <c r="AR18">
        <v>33.119999999999997</v>
      </c>
      <c r="AS18">
        <v>26.6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3125.3899999999985</v>
      </c>
    </row>
    <row r="19" spans="1:117">
      <c r="A19" t="s">
        <v>61</v>
      </c>
      <c r="B19">
        <v>0</v>
      </c>
      <c r="C19">
        <v>0</v>
      </c>
      <c r="D19">
        <v>31.58</v>
      </c>
      <c r="E19">
        <v>0</v>
      </c>
      <c r="F19">
        <v>0</v>
      </c>
      <c r="G19">
        <v>77.33</v>
      </c>
      <c r="H19">
        <v>0</v>
      </c>
      <c r="I19">
        <v>0</v>
      </c>
      <c r="J19">
        <v>95.63</v>
      </c>
      <c r="K19">
        <v>686.07</v>
      </c>
      <c r="L19">
        <v>413.81</v>
      </c>
      <c r="M19">
        <v>90.54</v>
      </c>
      <c r="N19">
        <v>121.71</v>
      </c>
      <c r="O19">
        <v>127.6</v>
      </c>
      <c r="P19">
        <v>127.75</v>
      </c>
      <c r="Q19">
        <v>20.96</v>
      </c>
      <c r="R19">
        <v>43.71</v>
      </c>
      <c r="S19">
        <v>27.05</v>
      </c>
      <c r="T19">
        <v>1.62</v>
      </c>
      <c r="U19">
        <v>362.25</v>
      </c>
      <c r="V19">
        <v>20.8</v>
      </c>
      <c r="W19">
        <v>44.31</v>
      </c>
      <c r="X19">
        <v>98.87</v>
      </c>
      <c r="Y19">
        <v>0</v>
      </c>
      <c r="Z19">
        <v>13.04</v>
      </c>
      <c r="AA19">
        <v>24.33</v>
      </c>
      <c r="AB19">
        <v>44.22</v>
      </c>
      <c r="AC19">
        <v>32.08</v>
      </c>
      <c r="AD19">
        <v>40.4</v>
      </c>
      <c r="AE19">
        <v>36.229999999999997</v>
      </c>
      <c r="AF19">
        <v>9.66</v>
      </c>
      <c r="AG19">
        <v>44.75</v>
      </c>
      <c r="AH19">
        <v>167.1</v>
      </c>
      <c r="AI19">
        <v>35.14</v>
      </c>
      <c r="AJ19">
        <v>0</v>
      </c>
      <c r="AK19">
        <v>60.68</v>
      </c>
      <c r="AL19">
        <v>80.180000000000007</v>
      </c>
      <c r="AM19">
        <v>0</v>
      </c>
      <c r="AN19">
        <v>0</v>
      </c>
      <c r="AO19">
        <v>9.15</v>
      </c>
      <c r="AP19">
        <v>8.33</v>
      </c>
      <c r="AQ19">
        <v>35.44</v>
      </c>
      <c r="AR19">
        <v>33.119999999999997</v>
      </c>
      <c r="AS19">
        <v>26.6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3125.2699999999986</v>
      </c>
    </row>
    <row r="20" spans="1:117">
      <c r="A20" t="s">
        <v>62</v>
      </c>
      <c r="B20">
        <v>0</v>
      </c>
      <c r="C20">
        <v>0</v>
      </c>
      <c r="D20">
        <v>31.58</v>
      </c>
      <c r="E20">
        <v>0</v>
      </c>
      <c r="F20">
        <v>0</v>
      </c>
      <c r="G20">
        <v>77.33</v>
      </c>
      <c r="H20">
        <v>0</v>
      </c>
      <c r="I20">
        <v>0</v>
      </c>
      <c r="J20">
        <v>95.63</v>
      </c>
      <c r="K20">
        <v>686.07</v>
      </c>
      <c r="L20">
        <v>413.81</v>
      </c>
      <c r="M20">
        <v>90.54</v>
      </c>
      <c r="N20">
        <v>121.71</v>
      </c>
      <c r="O20">
        <v>127.6</v>
      </c>
      <c r="P20">
        <v>127.75</v>
      </c>
      <c r="Q20">
        <v>20.96</v>
      </c>
      <c r="R20">
        <v>43.71</v>
      </c>
      <c r="S20">
        <v>27.05</v>
      </c>
      <c r="T20">
        <v>1.62</v>
      </c>
      <c r="U20">
        <v>362.25</v>
      </c>
      <c r="V20">
        <v>20.8</v>
      </c>
      <c r="W20">
        <v>44.31</v>
      </c>
      <c r="X20">
        <v>98.87</v>
      </c>
      <c r="Y20">
        <v>0</v>
      </c>
      <c r="Z20">
        <v>13.04</v>
      </c>
      <c r="AA20">
        <v>24.33</v>
      </c>
      <c r="AB20">
        <v>44.22</v>
      </c>
      <c r="AC20">
        <v>32.08</v>
      </c>
      <c r="AD20">
        <v>40.4</v>
      </c>
      <c r="AE20">
        <v>36.229999999999997</v>
      </c>
      <c r="AF20">
        <v>9.66</v>
      </c>
      <c r="AG20">
        <v>44.75</v>
      </c>
      <c r="AH20">
        <v>167.1</v>
      </c>
      <c r="AI20">
        <v>35.14</v>
      </c>
      <c r="AJ20">
        <v>0</v>
      </c>
      <c r="AK20">
        <v>60.68</v>
      </c>
      <c r="AL20">
        <v>80.180000000000007</v>
      </c>
      <c r="AM20">
        <v>0</v>
      </c>
      <c r="AN20">
        <v>0</v>
      </c>
      <c r="AO20">
        <v>9.06</v>
      </c>
      <c r="AP20">
        <v>8.33</v>
      </c>
      <c r="AQ20">
        <v>35.44</v>
      </c>
      <c r="AR20">
        <v>33.119999999999997</v>
      </c>
      <c r="AS20">
        <v>26.6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3125.1799999999985</v>
      </c>
    </row>
    <row r="21" spans="1:117">
      <c r="A21" t="s">
        <v>63</v>
      </c>
      <c r="B21">
        <v>0</v>
      </c>
      <c r="C21">
        <v>0</v>
      </c>
      <c r="D21">
        <v>31.58</v>
      </c>
      <c r="E21">
        <v>0</v>
      </c>
      <c r="F21">
        <v>0</v>
      </c>
      <c r="G21">
        <v>77.33</v>
      </c>
      <c r="H21">
        <v>0</v>
      </c>
      <c r="I21">
        <v>0</v>
      </c>
      <c r="J21">
        <v>95.63</v>
      </c>
      <c r="K21">
        <v>686.07</v>
      </c>
      <c r="L21">
        <v>413.81</v>
      </c>
      <c r="M21">
        <v>90.54</v>
      </c>
      <c r="N21">
        <v>121.71</v>
      </c>
      <c r="O21">
        <v>127.6</v>
      </c>
      <c r="P21">
        <v>127.75</v>
      </c>
      <c r="Q21">
        <v>20.96</v>
      </c>
      <c r="R21">
        <v>43.71</v>
      </c>
      <c r="S21">
        <v>27.05</v>
      </c>
      <c r="T21">
        <v>1.62</v>
      </c>
      <c r="U21">
        <v>362.25</v>
      </c>
      <c r="V21">
        <v>20.8</v>
      </c>
      <c r="W21">
        <v>44.31</v>
      </c>
      <c r="X21">
        <v>98.87</v>
      </c>
      <c r="Y21">
        <v>0</v>
      </c>
      <c r="Z21">
        <v>13.04</v>
      </c>
      <c r="AA21">
        <v>24.33</v>
      </c>
      <c r="AB21">
        <v>44.22</v>
      </c>
      <c r="AC21">
        <v>32.08</v>
      </c>
      <c r="AD21">
        <v>40.4</v>
      </c>
      <c r="AE21">
        <v>36.229999999999997</v>
      </c>
      <c r="AF21">
        <v>9.66</v>
      </c>
      <c r="AG21">
        <v>44.75</v>
      </c>
      <c r="AH21">
        <v>167.1</v>
      </c>
      <c r="AI21">
        <v>21.08</v>
      </c>
      <c r="AJ21">
        <v>0</v>
      </c>
      <c r="AK21">
        <v>60.68</v>
      </c>
      <c r="AL21">
        <v>80.180000000000007</v>
      </c>
      <c r="AM21">
        <v>0</v>
      </c>
      <c r="AN21">
        <v>0</v>
      </c>
      <c r="AO21">
        <v>9.11</v>
      </c>
      <c r="AP21">
        <v>8.33</v>
      </c>
      <c r="AQ21">
        <v>35.44</v>
      </c>
      <c r="AR21">
        <v>36.43</v>
      </c>
      <c r="AS21">
        <v>36.049999999999997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3123.9299999999989</v>
      </c>
    </row>
    <row r="22" spans="1:117">
      <c r="A22" t="s">
        <v>64</v>
      </c>
      <c r="B22">
        <v>0</v>
      </c>
      <c r="C22">
        <v>0</v>
      </c>
      <c r="D22">
        <v>31.58</v>
      </c>
      <c r="E22">
        <v>0</v>
      </c>
      <c r="F22">
        <v>0</v>
      </c>
      <c r="G22">
        <v>77.33</v>
      </c>
      <c r="H22">
        <v>0</v>
      </c>
      <c r="I22">
        <v>0</v>
      </c>
      <c r="J22">
        <v>95.63</v>
      </c>
      <c r="K22">
        <v>686.07</v>
      </c>
      <c r="L22">
        <v>413.81</v>
      </c>
      <c r="M22">
        <v>90.54</v>
      </c>
      <c r="N22">
        <v>121.71</v>
      </c>
      <c r="O22">
        <v>127.6</v>
      </c>
      <c r="P22">
        <v>127.75</v>
      </c>
      <c r="Q22">
        <v>20.96</v>
      </c>
      <c r="R22">
        <v>43.71</v>
      </c>
      <c r="S22">
        <v>27.05</v>
      </c>
      <c r="T22">
        <v>1.62</v>
      </c>
      <c r="U22">
        <v>362.25</v>
      </c>
      <c r="V22">
        <v>20.8</v>
      </c>
      <c r="W22">
        <v>44.31</v>
      </c>
      <c r="X22">
        <v>98.87</v>
      </c>
      <c r="Y22">
        <v>0</v>
      </c>
      <c r="Z22">
        <v>13.04</v>
      </c>
      <c r="AA22">
        <v>24.33</v>
      </c>
      <c r="AB22">
        <v>44.22</v>
      </c>
      <c r="AC22">
        <v>32.08</v>
      </c>
      <c r="AD22">
        <v>40.4</v>
      </c>
      <c r="AE22">
        <v>36.229999999999997</v>
      </c>
      <c r="AF22">
        <v>9.66</v>
      </c>
      <c r="AG22">
        <v>44.75</v>
      </c>
      <c r="AH22">
        <v>167.1</v>
      </c>
      <c r="AI22">
        <v>21.08</v>
      </c>
      <c r="AJ22">
        <v>0</v>
      </c>
      <c r="AK22">
        <v>60.68</v>
      </c>
      <c r="AL22">
        <v>80.180000000000007</v>
      </c>
      <c r="AM22">
        <v>0</v>
      </c>
      <c r="AN22">
        <v>0</v>
      </c>
      <c r="AO22">
        <v>8.61</v>
      </c>
      <c r="AP22">
        <v>8.33</v>
      </c>
      <c r="AQ22">
        <v>35.44</v>
      </c>
      <c r="AR22">
        <v>36.43</v>
      </c>
      <c r="AS22">
        <v>36.049999999999997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3123.4299999999989</v>
      </c>
    </row>
    <row r="23" spans="1:117">
      <c r="A23" t="s">
        <v>65</v>
      </c>
      <c r="B23">
        <v>0</v>
      </c>
      <c r="C23">
        <v>0</v>
      </c>
      <c r="D23">
        <v>31.58</v>
      </c>
      <c r="E23">
        <v>0</v>
      </c>
      <c r="F23">
        <v>0</v>
      </c>
      <c r="G23">
        <v>77.33</v>
      </c>
      <c r="H23">
        <v>0</v>
      </c>
      <c r="I23">
        <v>0</v>
      </c>
      <c r="J23">
        <v>95.63</v>
      </c>
      <c r="K23">
        <v>686.07</v>
      </c>
      <c r="L23">
        <v>413.81</v>
      </c>
      <c r="M23">
        <v>90.54</v>
      </c>
      <c r="N23">
        <v>121.71</v>
      </c>
      <c r="O23">
        <v>127.6</v>
      </c>
      <c r="P23">
        <v>127.75</v>
      </c>
      <c r="Q23">
        <v>20.96</v>
      </c>
      <c r="R23">
        <v>43.71</v>
      </c>
      <c r="S23">
        <v>27.05</v>
      </c>
      <c r="T23">
        <v>1.62</v>
      </c>
      <c r="U23">
        <v>362.25</v>
      </c>
      <c r="V23">
        <v>20.8</v>
      </c>
      <c r="W23">
        <v>44.31</v>
      </c>
      <c r="X23">
        <v>98.87</v>
      </c>
      <c r="Y23">
        <v>0</v>
      </c>
      <c r="Z23">
        <v>6.52</v>
      </c>
      <c r="AA23">
        <v>24.33</v>
      </c>
      <c r="AB23">
        <v>44.22</v>
      </c>
      <c r="AC23">
        <v>32.08</v>
      </c>
      <c r="AD23">
        <v>40.4</v>
      </c>
      <c r="AE23">
        <v>36.229999999999997</v>
      </c>
      <c r="AF23">
        <v>9.66</v>
      </c>
      <c r="AG23">
        <v>44.75</v>
      </c>
      <c r="AH23">
        <v>167.1</v>
      </c>
      <c r="AI23">
        <v>21.08</v>
      </c>
      <c r="AJ23">
        <v>0</v>
      </c>
      <c r="AK23">
        <v>60.68</v>
      </c>
      <c r="AL23">
        <v>76.69</v>
      </c>
      <c r="AM23">
        <v>0</v>
      </c>
      <c r="AN23">
        <v>0</v>
      </c>
      <c r="AO23">
        <v>8.73</v>
      </c>
      <c r="AP23">
        <v>8.33</v>
      </c>
      <c r="AQ23">
        <v>35.44</v>
      </c>
      <c r="AR23">
        <v>36.43</v>
      </c>
      <c r="AS23">
        <v>36.049999999999997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3113.5399999999991</v>
      </c>
    </row>
    <row r="24" spans="1:117">
      <c r="A24" t="s">
        <v>66</v>
      </c>
      <c r="B24">
        <v>0</v>
      </c>
      <c r="C24">
        <v>0</v>
      </c>
      <c r="D24">
        <v>31.58</v>
      </c>
      <c r="E24">
        <v>0</v>
      </c>
      <c r="F24">
        <v>0</v>
      </c>
      <c r="G24">
        <v>77.33</v>
      </c>
      <c r="H24">
        <v>0</v>
      </c>
      <c r="I24">
        <v>0</v>
      </c>
      <c r="J24">
        <v>95.63</v>
      </c>
      <c r="K24">
        <v>686.07</v>
      </c>
      <c r="L24">
        <v>413.81</v>
      </c>
      <c r="M24">
        <v>90.54</v>
      </c>
      <c r="N24">
        <v>121.71</v>
      </c>
      <c r="O24">
        <v>127.6</v>
      </c>
      <c r="P24">
        <v>127.75</v>
      </c>
      <c r="Q24">
        <v>20.96</v>
      </c>
      <c r="R24">
        <v>43.71</v>
      </c>
      <c r="S24">
        <v>27.05</v>
      </c>
      <c r="T24">
        <v>1.62</v>
      </c>
      <c r="U24">
        <v>362.25</v>
      </c>
      <c r="V24">
        <v>20.8</v>
      </c>
      <c r="W24">
        <v>44.31</v>
      </c>
      <c r="X24">
        <v>98.87</v>
      </c>
      <c r="Y24">
        <v>0</v>
      </c>
      <c r="Z24">
        <v>6.52</v>
      </c>
      <c r="AA24">
        <v>24.33</v>
      </c>
      <c r="AB24">
        <v>44.22</v>
      </c>
      <c r="AC24">
        <v>32.08</v>
      </c>
      <c r="AD24">
        <v>40.4</v>
      </c>
      <c r="AE24">
        <v>36.229999999999997</v>
      </c>
      <c r="AF24">
        <v>9.66</v>
      </c>
      <c r="AG24">
        <v>44.75</v>
      </c>
      <c r="AH24">
        <v>167.1</v>
      </c>
      <c r="AI24">
        <v>21.08</v>
      </c>
      <c r="AJ24">
        <v>0</v>
      </c>
      <c r="AK24">
        <v>60.68</v>
      </c>
      <c r="AL24">
        <v>76.69</v>
      </c>
      <c r="AM24">
        <v>0</v>
      </c>
      <c r="AN24">
        <v>0</v>
      </c>
      <c r="AO24">
        <v>8.61</v>
      </c>
      <c r="AP24">
        <v>8.33</v>
      </c>
      <c r="AQ24">
        <v>35.44</v>
      </c>
      <c r="AR24">
        <v>36.43</v>
      </c>
      <c r="AS24">
        <v>36.049999999999997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3113.4199999999992</v>
      </c>
    </row>
    <row r="25" spans="1:117">
      <c r="A25" t="s">
        <v>67</v>
      </c>
      <c r="B25">
        <v>0</v>
      </c>
      <c r="C25">
        <v>0</v>
      </c>
      <c r="D25">
        <v>31.58</v>
      </c>
      <c r="E25">
        <v>0</v>
      </c>
      <c r="F25">
        <v>0</v>
      </c>
      <c r="G25">
        <v>77.33</v>
      </c>
      <c r="H25">
        <v>0</v>
      </c>
      <c r="I25">
        <v>0</v>
      </c>
      <c r="J25">
        <v>95.63</v>
      </c>
      <c r="K25">
        <v>686.07</v>
      </c>
      <c r="L25">
        <v>413.81</v>
      </c>
      <c r="M25">
        <v>90.54</v>
      </c>
      <c r="N25">
        <v>121.71</v>
      </c>
      <c r="O25">
        <v>127.6</v>
      </c>
      <c r="P25">
        <v>127.75</v>
      </c>
      <c r="Q25">
        <v>20.96</v>
      </c>
      <c r="R25">
        <v>43.71</v>
      </c>
      <c r="S25">
        <v>27.05</v>
      </c>
      <c r="T25">
        <v>1.62</v>
      </c>
      <c r="U25">
        <v>362.25</v>
      </c>
      <c r="V25">
        <v>20.8</v>
      </c>
      <c r="W25">
        <v>44.31</v>
      </c>
      <c r="X25">
        <v>98.87</v>
      </c>
      <c r="Y25">
        <v>0</v>
      </c>
      <c r="Z25">
        <v>6.52</v>
      </c>
      <c r="AA25">
        <v>24.33</v>
      </c>
      <c r="AB25">
        <v>44.22</v>
      </c>
      <c r="AC25">
        <v>25.31</v>
      </c>
      <c r="AD25">
        <v>40.4</v>
      </c>
      <c r="AE25">
        <v>36.229999999999997</v>
      </c>
      <c r="AF25">
        <v>9.66</v>
      </c>
      <c r="AG25">
        <v>44.75</v>
      </c>
      <c r="AH25">
        <v>167.1</v>
      </c>
      <c r="AI25">
        <v>36.54</v>
      </c>
      <c r="AJ25">
        <v>0</v>
      </c>
      <c r="AK25">
        <v>60.68</v>
      </c>
      <c r="AL25">
        <v>76.69</v>
      </c>
      <c r="AM25">
        <v>0</v>
      </c>
      <c r="AN25">
        <v>0</v>
      </c>
      <c r="AO25">
        <v>8.2100000000000009</v>
      </c>
      <c r="AP25">
        <v>8.33</v>
      </c>
      <c r="AQ25">
        <v>35.44</v>
      </c>
      <c r="AR25">
        <v>36.43</v>
      </c>
      <c r="AS25">
        <v>26.6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3112.2599999999989</v>
      </c>
    </row>
    <row r="26" spans="1:117">
      <c r="A26" t="s">
        <v>68</v>
      </c>
      <c r="B26">
        <v>0</v>
      </c>
      <c r="C26">
        <v>0</v>
      </c>
      <c r="D26">
        <v>31.23</v>
      </c>
      <c r="E26">
        <v>0</v>
      </c>
      <c r="F26">
        <v>0</v>
      </c>
      <c r="G26">
        <v>77.33</v>
      </c>
      <c r="H26">
        <v>0</v>
      </c>
      <c r="I26">
        <v>0</v>
      </c>
      <c r="J26">
        <v>95.63</v>
      </c>
      <c r="K26">
        <v>686.07</v>
      </c>
      <c r="L26">
        <v>413.81</v>
      </c>
      <c r="M26">
        <v>90.54</v>
      </c>
      <c r="N26">
        <v>121.71</v>
      </c>
      <c r="O26">
        <v>127.6</v>
      </c>
      <c r="P26">
        <v>127.75</v>
      </c>
      <c r="Q26">
        <v>20.96</v>
      </c>
      <c r="R26">
        <v>43.71</v>
      </c>
      <c r="S26">
        <v>27.05</v>
      </c>
      <c r="T26">
        <v>1.62</v>
      </c>
      <c r="U26">
        <v>362.25</v>
      </c>
      <c r="V26">
        <v>20.8</v>
      </c>
      <c r="W26">
        <v>44.31</v>
      </c>
      <c r="X26">
        <v>98.87</v>
      </c>
      <c r="Y26">
        <v>0</v>
      </c>
      <c r="Z26">
        <v>6.52</v>
      </c>
      <c r="AA26">
        <v>24.33</v>
      </c>
      <c r="AB26">
        <v>44.22</v>
      </c>
      <c r="AC26">
        <v>25.31</v>
      </c>
      <c r="AD26">
        <v>40.4</v>
      </c>
      <c r="AE26">
        <v>36.229999999999997</v>
      </c>
      <c r="AF26">
        <v>9.66</v>
      </c>
      <c r="AG26">
        <v>44.75</v>
      </c>
      <c r="AH26">
        <v>167.1</v>
      </c>
      <c r="AI26">
        <v>54.11</v>
      </c>
      <c r="AJ26">
        <v>0</v>
      </c>
      <c r="AK26">
        <v>60.68</v>
      </c>
      <c r="AL26">
        <v>76.69</v>
      </c>
      <c r="AM26">
        <v>0</v>
      </c>
      <c r="AN26">
        <v>0</v>
      </c>
      <c r="AO26">
        <v>8.41</v>
      </c>
      <c r="AP26">
        <v>8.33</v>
      </c>
      <c r="AQ26">
        <v>35.44</v>
      </c>
      <c r="AR26">
        <v>36.43</v>
      </c>
      <c r="AS26">
        <v>26.6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3129.6799999999989</v>
      </c>
    </row>
    <row r="27" spans="1:117">
      <c r="A27" t="s">
        <v>69</v>
      </c>
      <c r="B27">
        <v>0</v>
      </c>
      <c r="C27">
        <v>0</v>
      </c>
      <c r="D27">
        <v>31.23</v>
      </c>
      <c r="E27">
        <v>0</v>
      </c>
      <c r="F27">
        <v>0</v>
      </c>
      <c r="G27">
        <v>77.33</v>
      </c>
      <c r="H27">
        <v>0</v>
      </c>
      <c r="I27">
        <v>0</v>
      </c>
      <c r="J27">
        <v>95.63</v>
      </c>
      <c r="K27">
        <v>686.07</v>
      </c>
      <c r="L27">
        <v>413.81</v>
      </c>
      <c r="M27">
        <v>90.54</v>
      </c>
      <c r="N27">
        <v>121.71</v>
      </c>
      <c r="O27">
        <v>127.6</v>
      </c>
      <c r="P27">
        <v>123.08</v>
      </c>
      <c r="Q27">
        <v>20.96</v>
      </c>
      <c r="R27">
        <v>43.71</v>
      </c>
      <c r="S27">
        <v>27.05</v>
      </c>
      <c r="T27">
        <v>1.62</v>
      </c>
      <c r="U27">
        <v>362.25</v>
      </c>
      <c r="V27">
        <v>20.8</v>
      </c>
      <c r="W27">
        <v>44.31</v>
      </c>
      <c r="X27">
        <v>98.87</v>
      </c>
      <c r="Y27">
        <v>0</v>
      </c>
      <c r="Z27">
        <v>6.52</v>
      </c>
      <c r="AA27">
        <v>24.33</v>
      </c>
      <c r="AB27">
        <v>35.799999999999997</v>
      </c>
      <c r="AC27">
        <v>25.31</v>
      </c>
      <c r="AD27">
        <v>40.4</v>
      </c>
      <c r="AE27">
        <v>36.229999999999997</v>
      </c>
      <c r="AF27">
        <v>9.66</v>
      </c>
      <c r="AG27">
        <v>44.75</v>
      </c>
      <c r="AH27">
        <v>167.1</v>
      </c>
      <c r="AI27">
        <v>54.11</v>
      </c>
      <c r="AJ27">
        <v>0</v>
      </c>
      <c r="AK27">
        <v>60.68</v>
      </c>
      <c r="AL27">
        <v>73.209999999999994</v>
      </c>
      <c r="AM27">
        <v>0</v>
      </c>
      <c r="AN27">
        <v>0</v>
      </c>
      <c r="AO27">
        <v>8.3699999999999992</v>
      </c>
      <c r="AP27">
        <v>8.33</v>
      </c>
      <c r="AQ27">
        <v>35.44</v>
      </c>
      <c r="AR27">
        <v>26.49</v>
      </c>
      <c r="AS27">
        <v>26.6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3103.1299999999992</v>
      </c>
    </row>
    <row r="28" spans="1:117">
      <c r="A28" t="s">
        <v>70</v>
      </c>
      <c r="B28">
        <v>0</v>
      </c>
      <c r="C28">
        <v>0</v>
      </c>
      <c r="D28">
        <v>31.23</v>
      </c>
      <c r="E28">
        <v>0</v>
      </c>
      <c r="F28">
        <v>0</v>
      </c>
      <c r="G28">
        <v>77.33</v>
      </c>
      <c r="H28">
        <v>0</v>
      </c>
      <c r="I28">
        <v>0</v>
      </c>
      <c r="J28">
        <v>95.63</v>
      </c>
      <c r="K28">
        <v>686.07</v>
      </c>
      <c r="L28">
        <v>413.81</v>
      </c>
      <c r="M28">
        <v>90.54</v>
      </c>
      <c r="N28">
        <v>121.71</v>
      </c>
      <c r="O28">
        <v>127.6</v>
      </c>
      <c r="P28">
        <v>118.41</v>
      </c>
      <c r="Q28">
        <v>20.96</v>
      </c>
      <c r="R28">
        <v>43.71</v>
      </c>
      <c r="S28">
        <v>27.05</v>
      </c>
      <c r="T28">
        <v>1.62</v>
      </c>
      <c r="U28">
        <v>362.25</v>
      </c>
      <c r="V28">
        <v>20.8</v>
      </c>
      <c r="W28">
        <v>44.31</v>
      </c>
      <c r="X28">
        <v>98.87</v>
      </c>
      <c r="Y28">
        <v>0</v>
      </c>
      <c r="Z28">
        <v>6.52</v>
      </c>
      <c r="AA28">
        <v>24.33</v>
      </c>
      <c r="AB28">
        <v>35.799999999999997</v>
      </c>
      <c r="AC28">
        <v>25.31</v>
      </c>
      <c r="AD28">
        <v>40.4</v>
      </c>
      <c r="AE28">
        <v>36.229999999999997</v>
      </c>
      <c r="AF28">
        <v>9.66</v>
      </c>
      <c r="AG28">
        <v>44.75</v>
      </c>
      <c r="AH28">
        <v>167.1</v>
      </c>
      <c r="AI28">
        <v>54.11</v>
      </c>
      <c r="AJ28">
        <v>0</v>
      </c>
      <c r="AK28">
        <v>60.68</v>
      </c>
      <c r="AL28">
        <v>73.209999999999994</v>
      </c>
      <c r="AM28">
        <v>0</v>
      </c>
      <c r="AN28">
        <v>0</v>
      </c>
      <c r="AO28">
        <v>8.33</v>
      </c>
      <c r="AP28">
        <v>8.33</v>
      </c>
      <c r="AQ28">
        <v>35.44</v>
      </c>
      <c r="AR28">
        <v>26.49</v>
      </c>
      <c r="AS28">
        <v>26.6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5.35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3098.4199999999996</v>
      </c>
    </row>
    <row r="29" spans="1:117">
      <c r="A29" t="s">
        <v>71</v>
      </c>
      <c r="B29">
        <v>0</v>
      </c>
      <c r="C29">
        <v>0</v>
      </c>
      <c r="D29">
        <v>31.23</v>
      </c>
      <c r="E29">
        <v>0</v>
      </c>
      <c r="F29">
        <v>0</v>
      </c>
      <c r="G29">
        <v>77.33</v>
      </c>
      <c r="H29">
        <v>0</v>
      </c>
      <c r="I29">
        <v>0</v>
      </c>
      <c r="J29">
        <v>95.63</v>
      </c>
      <c r="K29">
        <v>686.07</v>
      </c>
      <c r="L29">
        <v>413.81</v>
      </c>
      <c r="M29">
        <v>90.54</v>
      </c>
      <c r="N29">
        <v>121.71</v>
      </c>
      <c r="O29">
        <v>127.6</v>
      </c>
      <c r="P29">
        <v>115.29</v>
      </c>
      <c r="Q29">
        <v>20.96</v>
      </c>
      <c r="R29">
        <v>43.71</v>
      </c>
      <c r="S29">
        <v>27.05</v>
      </c>
      <c r="T29">
        <v>1.62</v>
      </c>
      <c r="U29">
        <v>362.25</v>
      </c>
      <c r="V29">
        <v>20.8</v>
      </c>
      <c r="W29">
        <v>44.31</v>
      </c>
      <c r="X29">
        <v>98.87</v>
      </c>
      <c r="Y29">
        <v>0</v>
      </c>
      <c r="Z29">
        <v>6.52</v>
      </c>
      <c r="AA29">
        <v>24.33</v>
      </c>
      <c r="AB29">
        <v>35.799999999999997</v>
      </c>
      <c r="AC29">
        <v>25.31</v>
      </c>
      <c r="AD29">
        <v>40.4</v>
      </c>
      <c r="AE29">
        <v>36.229999999999997</v>
      </c>
      <c r="AF29">
        <v>9.66</v>
      </c>
      <c r="AG29">
        <v>44.75</v>
      </c>
      <c r="AH29">
        <v>167.1</v>
      </c>
      <c r="AI29">
        <v>54.11</v>
      </c>
      <c r="AJ29">
        <v>0</v>
      </c>
      <c r="AK29">
        <v>60.68</v>
      </c>
      <c r="AL29">
        <v>74.37</v>
      </c>
      <c r="AM29">
        <v>0</v>
      </c>
      <c r="AN29">
        <v>0</v>
      </c>
      <c r="AO29">
        <v>8.3699999999999992</v>
      </c>
      <c r="AP29">
        <v>8.33</v>
      </c>
      <c r="AQ29">
        <v>35.44</v>
      </c>
      <c r="AR29">
        <v>33.119999999999997</v>
      </c>
      <c r="AS29">
        <v>36.049999999999997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3112.5799999999995</v>
      </c>
    </row>
    <row r="30" spans="1:117">
      <c r="A30" t="s">
        <v>72</v>
      </c>
      <c r="B30">
        <v>0</v>
      </c>
      <c r="C30">
        <v>0</v>
      </c>
      <c r="D30">
        <v>31.23</v>
      </c>
      <c r="E30">
        <v>0</v>
      </c>
      <c r="F30">
        <v>0</v>
      </c>
      <c r="G30">
        <v>77.33</v>
      </c>
      <c r="H30">
        <v>0</v>
      </c>
      <c r="I30">
        <v>0</v>
      </c>
      <c r="J30">
        <v>95.63</v>
      </c>
      <c r="K30">
        <v>686.07</v>
      </c>
      <c r="L30">
        <v>413.81</v>
      </c>
      <c r="M30">
        <v>90.54</v>
      </c>
      <c r="N30">
        <v>121.71</v>
      </c>
      <c r="O30">
        <v>127.6</v>
      </c>
      <c r="P30">
        <v>112.17</v>
      </c>
      <c r="Q30">
        <v>20.96</v>
      </c>
      <c r="R30">
        <v>43.71</v>
      </c>
      <c r="S30">
        <v>27.05</v>
      </c>
      <c r="T30">
        <v>1.62</v>
      </c>
      <c r="U30">
        <v>362.25</v>
      </c>
      <c r="V30">
        <v>20.8</v>
      </c>
      <c r="W30">
        <v>44.31</v>
      </c>
      <c r="X30">
        <v>98.87</v>
      </c>
      <c r="Y30">
        <v>0</v>
      </c>
      <c r="Z30">
        <v>6.52</v>
      </c>
      <c r="AA30">
        <v>24.33</v>
      </c>
      <c r="AB30">
        <v>35.799999999999997</v>
      </c>
      <c r="AC30">
        <v>25.31</v>
      </c>
      <c r="AD30">
        <v>40.4</v>
      </c>
      <c r="AE30">
        <v>36.229999999999997</v>
      </c>
      <c r="AF30">
        <v>9.66</v>
      </c>
      <c r="AG30">
        <v>44.75</v>
      </c>
      <c r="AH30">
        <v>167.1</v>
      </c>
      <c r="AI30">
        <v>54.11</v>
      </c>
      <c r="AJ30">
        <v>0</v>
      </c>
      <c r="AK30">
        <v>60.68</v>
      </c>
      <c r="AL30">
        <v>74.37</v>
      </c>
      <c r="AM30">
        <v>0</v>
      </c>
      <c r="AN30">
        <v>0</v>
      </c>
      <c r="AO30">
        <v>8.41</v>
      </c>
      <c r="AP30">
        <v>8.33</v>
      </c>
      <c r="AQ30">
        <v>35.44</v>
      </c>
      <c r="AR30">
        <v>33.119999999999997</v>
      </c>
      <c r="AS30">
        <v>36.049999999999997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3109.4999999999995</v>
      </c>
    </row>
    <row r="31" spans="1:117">
      <c r="A31" t="s">
        <v>73</v>
      </c>
      <c r="B31">
        <v>0</v>
      </c>
      <c r="C31">
        <v>0</v>
      </c>
      <c r="D31">
        <v>31.1</v>
      </c>
      <c r="E31">
        <v>0</v>
      </c>
      <c r="F31">
        <v>0</v>
      </c>
      <c r="G31">
        <v>77.33</v>
      </c>
      <c r="H31">
        <v>0</v>
      </c>
      <c r="I31">
        <v>0</v>
      </c>
      <c r="J31">
        <v>95.63</v>
      </c>
      <c r="K31">
        <v>686.07</v>
      </c>
      <c r="L31">
        <v>413.81</v>
      </c>
      <c r="M31">
        <v>90.54</v>
      </c>
      <c r="N31">
        <v>121.71</v>
      </c>
      <c r="O31">
        <v>127.6</v>
      </c>
      <c r="P31">
        <v>110.61</v>
      </c>
      <c r="Q31">
        <v>20.96</v>
      </c>
      <c r="R31">
        <v>43.71</v>
      </c>
      <c r="S31">
        <v>27.05</v>
      </c>
      <c r="T31">
        <v>1.62</v>
      </c>
      <c r="U31">
        <v>362.25</v>
      </c>
      <c r="V31">
        <v>20.8</v>
      </c>
      <c r="W31">
        <v>44.31</v>
      </c>
      <c r="X31">
        <v>98.87</v>
      </c>
      <c r="Y31">
        <v>0</v>
      </c>
      <c r="Z31">
        <v>6.52</v>
      </c>
      <c r="AA31">
        <v>24.33</v>
      </c>
      <c r="AB31">
        <v>35.799999999999997</v>
      </c>
      <c r="AC31">
        <v>25.31</v>
      </c>
      <c r="AD31">
        <v>40.4</v>
      </c>
      <c r="AE31">
        <v>36.229999999999997</v>
      </c>
      <c r="AF31">
        <v>9.66</v>
      </c>
      <c r="AG31">
        <v>44.75</v>
      </c>
      <c r="AH31">
        <v>167.1</v>
      </c>
      <c r="AI31">
        <v>54.11</v>
      </c>
      <c r="AJ31">
        <v>0</v>
      </c>
      <c r="AK31">
        <v>60.68</v>
      </c>
      <c r="AL31">
        <v>74.37</v>
      </c>
      <c r="AM31">
        <v>0</v>
      </c>
      <c r="AN31">
        <v>0</v>
      </c>
      <c r="AO31">
        <v>8.33</v>
      </c>
      <c r="AP31">
        <v>8.33</v>
      </c>
      <c r="AQ31">
        <v>35.44</v>
      </c>
      <c r="AR31">
        <v>33.119999999999997</v>
      </c>
      <c r="AS31">
        <v>26.6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3098.2799999999993</v>
      </c>
    </row>
    <row r="32" spans="1:117">
      <c r="A32" t="s">
        <v>74</v>
      </c>
      <c r="B32">
        <v>0</v>
      </c>
      <c r="C32">
        <v>0</v>
      </c>
      <c r="D32">
        <v>30.99</v>
      </c>
      <c r="E32">
        <v>0</v>
      </c>
      <c r="F32">
        <v>0</v>
      </c>
      <c r="G32">
        <v>77.33</v>
      </c>
      <c r="H32">
        <v>0</v>
      </c>
      <c r="I32">
        <v>0</v>
      </c>
      <c r="J32">
        <v>95.63</v>
      </c>
      <c r="K32">
        <v>686.07</v>
      </c>
      <c r="L32">
        <v>413.81</v>
      </c>
      <c r="M32">
        <v>90.54</v>
      </c>
      <c r="N32">
        <v>121.71</v>
      </c>
      <c r="O32">
        <v>127.6</v>
      </c>
      <c r="P32">
        <v>110.61</v>
      </c>
      <c r="Q32">
        <v>20.96</v>
      </c>
      <c r="R32">
        <v>43.71</v>
      </c>
      <c r="S32">
        <v>27.05</v>
      </c>
      <c r="T32">
        <v>1.62</v>
      </c>
      <c r="U32">
        <v>362.25</v>
      </c>
      <c r="V32">
        <v>20.8</v>
      </c>
      <c r="W32">
        <v>44.31</v>
      </c>
      <c r="X32">
        <v>98.87</v>
      </c>
      <c r="Y32">
        <v>0</v>
      </c>
      <c r="Z32">
        <v>6.52</v>
      </c>
      <c r="AA32">
        <v>24.33</v>
      </c>
      <c r="AB32">
        <v>35.799999999999997</v>
      </c>
      <c r="AC32">
        <v>25.31</v>
      </c>
      <c r="AD32">
        <v>40.4</v>
      </c>
      <c r="AE32">
        <v>36.229999999999997</v>
      </c>
      <c r="AF32">
        <v>9.66</v>
      </c>
      <c r="AG32">
        <v>44.75</v>
      </c>
      <c r="AH32">
        <v>167.1</v>
      </c>
      <c r="AI32">
        <v>7.03</v>
      </c>
      <c r="AJ32">
        <v>0</v>
      </c>
      <c r="AK32">
        <v>60.68</v>
      </c>
      <c r="AL32">
        <v>74.37</v>
      </c>
      <c r="AM32">
        <v>0</v>
      </c>
      <c r="AN32">
        <v>0</v>
      </c>
      <c r="AO32">
        <v>8.41</v>
      </c>
      <c r="AP32">
        <v>8.33</v>
      </c>
      <c r="AQ32">
        <v>35.44</v>
      </c>
      <c r="AR32">
        <v>33.119999999999997</v>
      </c>
      <c r="AS32">
        <v>26.6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3051.1699999999992</v>
      </c>
    </row>
    <row r="33" spans="1:117">
      <c r="A33" t="s">
        <v>75</v>
      </c>
      <c r="B33">
        <v>0</v>
      </c>
      <c r="C33">
        <v>0</v>
      </c>
      <c r="D33">
        <v>30.99</v>
      </c>
      <c r="E33">
        <v>0</v>
      </c>
      <c r="F33">
        <v>0</v>
      </c>
      <c r="G33">
        <v>77.33</v>
      </c>
      <c r="H33">
        <v>0</v>
      </c>
      <c r="I33">
        <v>0</v>
      </c>
      <c r="J33">
        <v>95.63</v>
      </c>
      <c r="K33">
        <v>686.07</v>
      </c>
      <c r="L33">
        <v>413.81</v>
      </c>
      <c r="M33">
        <v>90.54</v>
      </c>
      <c r="N33">
        <v>121.71</v>
      </c>
      <c r="O33">
        <v>127.6</v>
      </c>
      <c r="P33">
        <v>110.61</v>
      </c>
      <c r="Q33">
        <v>20.96</v>
      </c>
      <c r="R33">
        <v>43.71</v>
      </c>
      <c r="S33">
        <v>27.05</v>
      </c>
      <c r="T33">
        <v>1.62</v>
      </c>
      <c r="U33">
        <v>362.25</v>
      </c>
      <c r="V33">
        <v>20.8</v>
      </c>
      <c r="W33">
        <v>44.31</v>
      </c>
      <c r="X33">
        <v>98.87</v>
      </c>
      <c r="Y33">
        <v>0</v>
      </c>
      <c r="Z33">
        <v>6.52</v>
      </c>
      <c r="AA33">
        <v>24.33</v>
      </c>
      <c r="AB33">
        <v>35.799999999999997</v>
      </c>
      <c r="AC33">
        <v>32.08</v>
      </c>
      <c r="AD33">
        <v>40.4</v>
      </c>
      <c r="AE33">
        <v>36.229999999999997</v>
      </c>
      <c r="AF33">
        <v>9.66</v>
      </c>
      <c r="AG33">
        <v>44.75</v>
      </c>
      <c r="AH33">
        <v>167.1</v>
      </c>
      <c r="AI33">
        <v>7.03</v>
      </c>
      <c r="AJ33">
        <v>0</v>
      </c>
      <c r="AK33">
        <v>60.68</v>
      </c>
      <c r="AL33">
        <v>74.37</v>
      </c>
      <c r="AM33">
        <v>0</v>
      </c>
      <c r="AN33">
        <v>0</v>
      </c>
      <c r="AO33">
        <v>10</v>
      </c>
      <c r="AP33">
        <v>8.33</v>
      </c>
      <c r="AQ33">
        <v>35.44</v>
      </c>
      <c r="AR33">
        <v>33.119999999999997</v>
      </c>
      <c r="AS33">
        <v>26.6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3059.5299999999993</v>
      </c>
    </row>
    <row r="34" spans="1:117">
      <c r="A34" t="s">
        <v>76</v>
      </c>
      <c r="B34">
        <v>0</v>
      </c>
      <c r="C34">
        <v>0</v>
      </c>
      <c r="D34">
        <v>30.87</v>
      </c>
      <c r="E34">
        <v>0</v>
      </c>
      <c r="F34">
        <v>0</v>
      </c>
      <c r="G34">
        <v>77.33</v>
      </c>
      <c r="H34">
        <v>0</v>
      </c>
      <c r="I34">
        <v>0</v>
      </c>
      <c r="J34">
        <v>95.63</v>
      </c>
      <c r="K34">
        <v>686.07</v>
      </c>
      <c r="L34">
        <v>413.81</v>
      </c>
      <c r="M34">
        <v>90.54</v>
      </c>
      <c r="N34">
        <v>121.71</v>
      </c>
      <c r="O34">
        <v>127.6</v>
      </c>
      <c r="P34">
        <v>110.61</v>
      </c>
      <c r="Q34">
        <v>20.96</v>
      </c>
      <c r="R34">
        <v>43.71</v>
      </c>
      <c r="S34">
        <v>27.05</v>
      </c>
      <c r="T34">
        <v>1.62</v>
      </c>
      <c r="U34">
        <v>362.25</v>
      </c>
      <c r="V34">
        <v>20.8</v>
      </c>
      <c r="W34">
        <v>44.31</v>
      </c>
      <c r="X34">
        <v>98.87</v>
      </c>
      <c r="Y34">
        <v>0</v>
      </c>
      <c r="Z34">
        <v>6.52</v>
      </c>
      <c r="AA34">
        <v>24.33</v>
      </c>
      <c r="AB34">
        <v>35.799999999999997</v>
      </c>
      <c r="AC34">
        <v>32.08</v>
      </c>
      <c r="AD34">
        <v>40.4</v>
      </c>
      <c r="AE34">
        <v>36.229999999999997</v>
      </c>
      <c r="AF34">
        <v>9.66</v>
      </c>
      <c r="AG34">
        <v>44.75</v>
      </c>
      <c r="AH34">
        <v>167.1</v>
      </c>
      <c r="AI34">
        <v>17.559999999999999</v>
      </c>
      <c r="AJ34">
        <v>0</v>
      </c>
      <c r="AK34">
        <v>60.68</v>
      </c>
      <c r="AL34">
        <v>74.37</v>
      </c>
      <c r="AM34">
        <v>0</v>
      </c>
      <c r="AN34">
        <v>0</v>
      </c>
      <c r="AO34">
        <v>9.94</v>
      </c>
      <c r="AP34">
        <v>8.33</v>
      </c>
      <c r="AQ34">
        <v>17.72</v>
      </c>
      <c r="AR34">
        <v>33.119999999999997</v>
      </c>
      <c r="AS34">
        <v>26.6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3052.1599999999989</v>
      </c>
    </row>
    <row r="35" spans="1:117">
      <c r="A35" t="s">
        <v>77</v>
      </c>
      <c r="B35">
        <v>0</v>
      </c>
      <c r="C35">
        <v>0</v>
      </c>
      <c r="D35">
        <v>30.87</v>
      </c>
      <c r="E35">
        <v>0</v>
      </c>
      <c r="F35">
        <v>0</v>
      </c>
      <c r="G35">
        <v>77.33</v>
      </c>
      <c r="H35">
        <v>0</v>
      </c>
      <c r="I35">
        <v>0</v>
      </c>
      <c r="J35">
        <v>93.64</v>
      </c>
      <c r="K35">
        <v>686.07</v>
      </c>
      <c r="L35">
        <v>413.81</v>
      </c>
      <c r="M35">
        <v>90.54</v>
      </c>
      <c r="N35">
        <v>121.71</v>
      </c>
      <c r="O35">
        <v>127.6</v>
      </c>
      <c r="P35">
        <v>110.61</v>
      </c>
      <c r="Q35">
        <v>20.96</v>
      </c>
      <c r="R35">
        <v>43.71</v>
      </c>
      <c r="S35">
        <v>27.05</v>
      </c>
      <c r="T35">
        <v>1.62</v>
      </c>
      <c r="U35">
        <v>362.25</v>
      </c>
      <c r="V35">
        <v>20.8</v>
      </c>
      <c r="W35">
        <v>44.31</v>
      </c>
      <c r="X35">
        <v>98.87</v>
      </c>
      <c r="Y35">
        <v>0</v>
      </c>
      <c r="Z35">
        <v>6.52</v>
      </c>
      <c r="AA35">
        <v>24.33</v>
      </c>
      <c r="AB35">
        <v>35.799999999999997</v>
      </c>
      <c r="AC35">
        <v>25.31</v>
      </c>
      <c r="AD35">
        <v>40.4</v>
      </c>
      <c r="AE35">
        <v>36.229999999999997</v>
      </c>
      <c r="AF35">
        <v>9.66</v>
      </c>
      <c r="AG35">
        <v>44.75</v>
      </c>
      <c r="AH35">
        <v>167.1</v>
      </c>
      <c r="AI35">
        <v>17.559999999999999</v>
      </c>
      <c r="AJ35">
        <v>0</v>
      </c>
      <c r="AK35">
        <v>60.68</v>
      </c>
      <c r="AL35">
        <v>74.37</v>
      </c>
      <c r="AM35">
        <v>0</v>
      </c>
      <c r="AN35">
        <v>0</v>
      </c>
      <c r="AO35">
        <v>9.15</v>
      </c>
      <c r="AP35">
        <v>8.33</v>
      </c>
      <c r="AQ35">
        <v>17.72</v>
      </c>
      <c r="AR35">
        <v>33.119999999999997</v>
      </c>
      <c r="AS35">
        <v>29.56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3045.5699999999988</v>
      </c>
    </row>
    <row r="36" spans="1:117">
      <c r="A36" t="s">
        <v>78</v>
      </c>
      <c r="B36">
        <v>0</v>
      </c>
      <c r="C36">
        <v>0</v>
      </c>
      <c r="D36">
        <v>30.87</v>
      </c>
      <c r="E36">
        <v>0</v>
      </c>
      <c r="F36">
        <v>0</v>
      </c>
      <c r="G36">
        <v>77.33</v>
      </c>
      <c r="H36">
        <v>0</v>
      </c>
      <c r="I36">
        <v>0</v>
      </c>
      <c r="J36">
        <v>93.64</v>
      </c>
      <c r="K36">
        <v>686.07</v>
      </c>
      <c r="L36">
        <v>413.81</v>
      </c>
      <c r="M36">
        <v>90.54</v>
      </c>
      <c r="N36">
        <v>121.71</v>
      </c>
      <c r="O36">
        <v>127.6</v>
      </c>
      <c r="P36">
        <v>110.61</v>
      </c>
      <c r="Q36">
        <v>20.96</v>
      </c>
      <c r="R36">
        <v>43.71</v>
      </c>
      <c r="S36">
        <v>27.05</v>
      </c>
      <c r="T36">
        <v>1.62</v>
      </c>
      <c r="U36">
        <v>362.25</v>
      </c>
      <c r="V36">
        <v>20.8</v>
      </c>
      <c r="W36">
        <v>44.31</v>
      </c>
      <c r="X36">
        <v>98.87</v>
      </c>
      <c r="Y36">
        <v>0</v>
      </c>
      <c r="Z36">
        <v>6.52</v>
      </c>
      <c r="AA36">
        <v>24.33</v>
      </c>
      <c r="AB36">
        <v>35.799999999999997</v>
      </c>
      <c r="AC36">
        <v>25.31</v>
      </c>
      <c r="AD36">
        <v>40.4</v>
      </c>
      <c r="AE36">
        <v>36.229999999999997</v>
      </c>
      <c r="AF36">
        <v>9.66</v>
      </c>
      <c r="AG36">
        <v>44.75</v>
      </c>
      <c r="AH36">
        <v>167.1</v>
      </c>
      <c r="AI36">
        <v>17.559999999999999</v>
      </c>
      <c r="AJ36">
        <v>0</v>
      </c>
      <c r="AK36">
        <v>60.68</v>
      </c>
      <c r="AL36">
        <v>74.37</v>
      </c>
      <c r="AM36">
        <v>0</v>
      </c>
      <c r="AN36">
        <v>0</v>
      </c>
      <c r="AO36">
        <v>9.27</v>
      </c>
      <c r="AP36">
        <v>8.33</v>
      </c>
      <c r="AQ36">
        <v>17.72</v>
      </c>
      <c r="AR36">
        <v>33.119999999999997</v>
      </c>
      <c r="AS36">
        <v>29.56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3045.6899999999987</v>
      </c>
    </row>
    <row r="37" spans="1:117">
      <c r="A37" t="s">
        <v>79</v>
      </c>
      <c r="B37">
        <v>0</v>
      </c>
      <c r="C37">
        <v>0</v>
      </c>
      <c r="D37">
        <v>30.87</v>
      </c>
      <c r="E37">
        <v>0</v>
      </c>
      <c r="F37">
        <v>0</v>
      </c>
      <c r="G37">
        <v>77.33</v>
      </c>
      <c r="H37">
        <v>0</v>
      </c>
      <c r="I37">
        <v>0</v>
      </c>
      <c r="J37">
        <v>93.64</v>
      </c>
      <c r="K37">
        <v>686.07</v>
      </c>
      <c r="L37">
        <v>413.81</v>
      </c>
      <c r="M37">
        <v>90.54</v>
      </c>
      <c r="N37">
        <v>121.71</v>
      </c>
      <c r="O37">
        <v>127.6</v>
      </c>
      <c r="P37">
        <v>115.29</v>
      </c>
      <c r="Q37">
        <v>20.96</v>
      </c>
      <c r="R37">
        <v>43.71</v>
      </c>
      <c r="S37">
        <v>27.05</v>
      </c>
      <c r="T37">
        <v>1.62</v>
      </c>
      <c r="U37">
        <v>362.25</v>
      </c>
      <c r="V37">
        <v>20.8</v>
      </c>
      <c r="W37">
        <v>44.31</v>
      </c>
      <c r="X37">
        <v>98.87</v>
      </c>
      <c r="Y37">
        <v>0</v>
      </c>
      <c r="Z37">
        <v>6.52</v>
      </c>
      <c r="AA37">
        <v>24.33</v>
      </c>
      <c r="AB37">
        <v>44.22</v>
      </c>
      <c r="AC37">
        <v>25.31</v>
      </c>
      <c r="AD37">
        <v>40.4</v>
      </c>
      <c r="AE37">
        <v>36.229999999999997</v>
      </c>
      <c r="AF37">
        <v>9.66</v>
      </c>
      <c r="AG37">
        <v>44.75</v>
      </c>
      <c r="AH37">
        <v>167.1</v>
      </c>
      <c r="AI37">
        <v>17.559999999999999</v>
      </c>
      <c r="AJ37">
        <v>0</v>
      </c>
      <c r="AK37">
        <v>60.68</v>
      </c>
      <c r="AL37">
        <v>74.37</v>
      </c>
      <c r="AM37">
        <v>0</v>
      </c>
      <c r="AN37">
        <v>0</v>
      </c>
      <c r="AO37">
        <v>9.7899999999999991</v>
      </c>
      <c r="AP37">
        <v>8.33</v>
      </c>
      <c r="AQ37">
        <v>17.72</v>
      </c>
      <c r="AR37">
        <v>33.119999999999997</v>
      </c>
      <c r="AS37">
        <v>29.56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3059.3099999999986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77.33</v>
      </c>
      <c r="H38">
        <v>0</v>
      </c>
      <c r="I38">
        <v>0</v>
      </c>
      <c r="J38">
        <v>93.64</v>
      </c>
      <c r="K38">
        <v>686.07</v>
      </c>
      <c r="L38">
        <v>413.81</v>
      </c>
      <c r="M38">
        <v>90.54</v>
      </c>
      <c r="N38">
        <v>121.71</v>
      </c>
      <c r="O38">
        <v>127.6</v>
      </c>
      <c r="P38">
        <v>119.96</v>
      </c>
      <c r="Q38">
        <v>20.96</v>
      </c>
      <c r="R38">
        <v>43.71</v>
      </c>
      <c r="S38">
        <v>27.05</v>
      </c>
      <c r="T38">
        <v>1.62</v>
      </c>
      <c r="U38">
        <v>362.25</v>
      </c>
      <c r="V38">
        <v>20.8</v>
      </c>
      <c r="W38">
        <v>44.31</v>
      </c>
      <c r="X38">
        <v>98.87</v>
      </c>
      <c r="Y38">
        <v>0</v>
      </c>
      <c r="Z38">
        <v>6.52</v>
      </c>
      <c r="AA38">
        <v>24.33</v>
      </c>
      <c r="AB38">
        <v>44.22</v>
      </c>
      <c r="AC38">
        <v>25.31</v>
      </c>
      <c r="AD38">
        <v>40.4</v>
      </c>
      <c r="AE38">
        <v>36.229999999999997</v>
      </c>
      <c r="AF38">
        <v>9.66</v>
      </c>
      <c r="AG38">
        <v>44.75</v>
      </c>
      <c r="AH38">
        <v>167.1</v>
      </c>
      <c r="AI38">
        <v>17.559999999999999</v>
      </c>
      <c r="AJ38">
        <v>0</v>
      </c>
      <c r="AK38">
        <v>60.68</v>
      </c>
      <c r="AL38">
        <v>74.37</v>
      </c>
      <c r="AM38">
        <v>0</v>
      </c>
      <c r="AN38">
        <v>0</v>
      </c>
      <c r="AO38">
        <v>10.94</v>
      </c>
      <c r="AP38">
        <v>8.33</v>
      </c>
      <c r="AQ38">
        <v>17</v>
      </c>
      <c r="AR38">
        <v>33.119999999999997</v>
      </c>
      <c r="AS38">
        <v>29.56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3064.2899999999991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77.33</v>
      </c>
      <c r="H39">
        <v>0</v>
      </c>
      <c r="I39">
        <v>0</v>
      </c>
      <c r="J39">
        <v>93.64</v>
      </c>
      <c r="K39">
        <v>686.07</v>
      </c>
      <c r="L39">
        <v>413.81</v>
      </c>
      <c r="M39">
        <v>90.54</v>
      </c>
      <c r="N39">
        <v>121.71</v>
      </c>
      <c r="O39">
        <v>127.6</v>
      </c>
      <c r="P39">
        <v>124.63</v>
      </c>
      <c r="Q39">
        <v>20.96</v>
      </c>
      <c r="R39">
        <v>43.71</v>
      </c>
      <c r="S39">
        <v>27.05</v>
      </c>
      <c r="T39">
        <v>1.62</v>
      </c>
      <c r="U39">
        <v>362.25</v>
      </c>
      <c r="V39">
        <v>20.8</v>
      </c>
      <c r="W39">
        <v>44.31</v>
      </c>
      <c r="X39">
        <v>98.87</v>
      </c>
      <c r="Y39">
        <v>0</v>
      </c>
      <c r="Z39">
        <v>6.52</v>
      </c>
      <c r="AA39">
        <v>24.33</v>
      </c>
      <c r="AB39">
        <v>35.799999999999997</v>
      </c>
      <c r="AC39">
        <v>25.31</v>
      </c>
      <c r="AD39">
        <v>40.4</v>
      </c>
      <c r="AE39">
        <v>36.229999999999997</v>
      </c>
      <c r="AF39">
        <v>9.66</v>
      </c>
      <c r="AG39">
        <v>44.75</v>
      </c>
      <c r="AH39">
        <v>167.1</v>
      </c>
      <c r="AI39">
        <v>17.559999999999999</v>
      </c>
      <c r="AJ39">
        <v>0</v>
      </c>
      <c r="AK39">
        <v>60.68</v>
      </c>
      <c r="AL39">
        <v>74.37</v>
      </c>
      <c r="AM39">
        <v>0</v>
      </c>
      <c r="AN39">
        <v>0</v>
      </c>
      <c r="AO39">
        <v>10.96</v>
      </c>
      <c r="AP39">
        <v>8.33</v>
      </c>
      <c r="AQ39">
        <v>17</v>
      </c>
      <c r="AR39">
        <v>33.119999999999997</v>
      </c>
      <c r="AS39">
        <v>29.56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3060.5599999999995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77.33</v>
      </c>
      <c r="H40">
        <v>0</v>
      </c>
      <c r="I40">
        <v>0</v>
      </c>
      <c r="J40">
        <v>93.64</v>
      </c>
      <c r="K40">
        <v>686.07</v>
      </c>
      <c r="L40">
        <v>413.81</v>
      </c>
      <c r="M40">
        <v>90.54</v>
      </c>
      <c r="N40">
        <v>121.71</v>
      </c>
      <c r="O40">
        <v>127.6</v>
      </c>
      <c r="P40">
        <v>127.75</v>
      </c>
      <c r="Q40">
        <v>20.96</v>
      </c>
      <c r="R40">
        <v>43.71</v>
      </c>
      <c r="S40">
        <v>27.05</v>
      </c>
      <c r="T40">
        <v>1.62</v>
      </c>
      <c r="U40">
        <v>362.25</v>
      </c>
      <c r="V40">
        <v>20.8</v>
      </c>
      <c r="W40">
        <v>44.31</v>
      </c>
      <c r="X40">
        <v>98.87</v>
      </c>
      <c r="Y40">
        <v>0</v>
      </c>
      <c r="Z40">
        <v>6.52</v>
      </c>
      <c r="AA40">
        <v>13.43</v>
      </c>
      <c r="AB40">
        <v>35.799999999999997</v>
      </c>
      <c r="AC40">
        <v>25.31</v>
      </c>
      <c r="AD40">
        <v>40.4</v>
      </c>
      <c r="AE40">
        <v>36.229999999999997</v>
      </c>
      <c r="AF40">
        <v>9.66</v>
      </c>
      <c r="AG40">
        <v>44.75</v>
      </c>
      <c r="AH40">
        <v>167.1</v>
      </c>
      <c r="AI40">
        <v>17.559999999999999</v>
      </c>
      <c r="AJ40">
        <v>0</v>
      </c>
      <c r="AK40">
        <v>60.68</v>
      </c>
      <c r="AL40">
        <v>74.37</v>
      </c>
      <c r="AM40">
        <v>0</v>
      </c>
      <c r="AN40">
        <v>0</v>
      </c>
      <c r="AO40">
        <v>10.96</v>
      </c>
      <c r="AP40">
        <v>8.33</v>
      </c>
      <c r="AQ40">
        <v>17</v>
      </c>
      <c r="AR40">
        <v>33.119999999999997</v>
      </c>
      <c r="AS40">
        <v>29.56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3052.7799999999993</v>
      </c>
    </row>
    <row r="41" spans="1:117">
      <c r="A41" t="s">
        <v>83</v>
      </c>
      <c r="B41">
        <v>0</v>
      </c>
      <c r="C41">
        <v>0</v>
      </c>
      <c r="D41">
        <v>30.64</v>
      </c>
      <c r="E41">
        <v>0</v>
      </c>
      <c r="F41">
        <v>0</v>
      </c>
      <c r="G41">
        <v>77.33</v>
      </c>
      <c r="H41">
        <v>0</v>
      </c>
      <c r="I41">
        <v>0</v>
      </c>
      <c r="J41">
        <v>93.64</v>
      </c>
      <c r="K41">
        <v>686.07</v>
      </c>
      <c r="L41">
        <v>413.81</v>
      </c>
      <c r="M41">
        <v>90.54</v>
      </c>
      <c r="N41">
        <v>121.71</v>
      </c>
      <c r="O41">
        <v>127.6</v>
      </c>
      <c r="P41">
        <v>127.75</v>
      </c>
      <c r="Q41">
        <v>20.96</v>
      </c>
      <c r="R41">
        <v>43.71</v>
      </c>
      <c r="S41">
        <v>27.05</v>
      </c>
      <c r="T41">
        <v>1.62</v>
      </c>
      <c r="U41">
        <v>362.25</v>
      </c>
      <c r="V41">
        <v>20.8</v>
      </c>
      <c r="W41">
        <v>44.31</v>
      </c>
      <c r="X41">
        <v>98.87</v>
      </c>
      <c r="Y41">
        <v>0</v>
      </c>
      <c r="Z41">
        <v>6.52</v>
      </c>
      <c r="AA41">
        <v>0</v>
      </c>
      <c r="AB41">
        <v>35.799999999999997</v>
      </c>
      <c r="AC41">
        <v>25.31</v>
      </c>
      <c r="AD41">
        <v>40.4</v>
      </c>
      <c r="AE41">
        <v>36.229999999999997</v>
      </c>
      <c r="AF41">
        <v>9.66</v>
      </c>
      <c r="AG41">
        <v>44.75</v>
      </c>
      <c r="AH41">
        <v>167.1</v>
      </c>
      <c r="AI41">
        <v>17.559999999999999</v>
      </c>
      <c r="AJ41">
        <v>0</v>
      </c>
      <c r="AK41">
        <v>60.68</v>
      </c>
      <c r="AL41">
        <v>74.37</v>
      </c>
      <c r="AM41">
        <v>0</v>
      </c>
      <c r="AN41">
        <v>0</v>
      </c>
      <c r="AO41">
        <v>10.94</v>
      </c>
      <c r="AP41">
        <v>8.33</v>
      </c>
      <c r="AQ41">
        <v>17</v>
      </c>
      <c r="AR41">
        <v>33.119999999999997</v>
      </c>
      <c r="AS41">
        <v>29.56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3039.2199999999993</v>
      </c>
    </row>
    <row r="42" spans="1:117">
      <c r="A42" t="s">
        <v>84</v>
      </c>
      <c r="B42">
        <v>0</v>
      </c>
      <c r="C42">
        <v>0</v>
      </c>
      <c r="D42">
        <v>30.51</v>
      </c>
      <c r="E42">
        <v>0</v>
      </c>
      <c r="F42">
        <v>0</v>
      </c>
      <c r="G42">
        <v>77.33</v>
      </c>
      <c r="H42">
        <v>0</v>
      </c>
      <c r="I42">
        <v>0</v>
      </c>
      <c r="J42">
        <v>93.64</v>
      </c>
      <c r="K42">
        <v>686.07</v>
      </c>
      <c r="L42">
        <v>413.81</v>
      </c>
      <c r="M42">
        <v>90.54</v>
      </c>
      <c r="N42">
        <v>121.71</v>
      </c>
      <c r="O42">
        <v>127.6</v>
      </c>
      <c r="P42">
        <v>127.75</v>
      </c>
      <c r="Q42">
        <v>20.96</v>
      </c>
      <c r="R42">
        <v>43.71</v>
      </c>
      <c r="S42">
        <v>27.05</v>
      </c>
      <c r="T42">
        <v>1.62</v>
      </c>
      <c r="U42">
        <v>362.25</v>
      </c>
      <c r="V42">
        <v>20.8</v>
      </c>
      <c r="W42">
        <v>44.31</v>
      </c>
      <c r="X42">
        <v>98.87</v>
      </c>
      <c r="Y42">
        <v>0</v>
      </c>
      <c r="Z42">
        <v>6.52</v>
      </c>
      <c r="AA42">
        <v>0</v>
      </c>
      <c r="AB42">
        <v>35.799999999999997</v>
      </c>
      <c r="AC42">
        <v>25.31</v>
      </c>
      <c r="AD42">
        <v>40.4</v>
      </c>
      <c r="AE42">
        <v>36.229999999999997</v>
      </c>
      <c r="AF42">
        <v>9.66</v>
      </c>
      <c r="AG42">
        <v>44.75</v>
      </c>
      <c r="AH42">
        <v>167.1</v>
      </c>
      <c r="AI42">
        <v>17.559999999999999</v>
      </c>
      <c r="AJ42">
        <v>0</v>
      </c>
      <c r="AK42">
        <v>60.68</v>
      </c>
      <c r="AL42">
        <v>74.37</v>
      </c>
      <c r="AM42">
        <v>0</v>
      </c>
      <c r="AN42">
        <v>0</v>
      </c>
      <c r="AO42">
        <v>10.91</v>
      </c>
      <c r="AP42">
        <v>8.33</v>
      </c>
      <c r="AQ42">
        <v>17</v>
      </c>
      <c r="AR42">
        <v>33.119999999999997</v>
      </c>
      <c r="AS42">
        <v>29.56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3039.0599999999995</v>
      </c>
    </row>
    <row r="43" spans="1:117">
      <c r="A43" t="s">
        <v>85</v>
      </c>
      <c r="B43">
        <v>0</v>
      </c>
      <c r="C43">
        <v>0</v>
      </c>
      <c r="D43">
        <v>30.4</v>
      </c>
      <c r="E43">
        <v>0</v>
      </c>
      <c r="F43">
        <v>0</v>
      </c>
      <c r="G43">
        <v>77.33</v>
      </c>
      <c r="H43">
        <v>0</v>
      </c>
      <c r="I43">
        <v>0</v>
      </c>
      <c r="J43">
        <v>93.64</v>
      </c>
      <c r="K43">
        <v>686.07</v>
      </c>
      <c r="L43">
        <v>413.81</v>
      </c>
      <c r="M43">
        <v>90.54</v>
      </c>
      <c r="N43">
        <v>121.71</v>
      </c>
      <c r="O43">
        <v>127.6</v>
      </c>
      <c r="P43">
        <v>127.75</v>
      </c>
      <c r="Q43">
        <v>20.96</v>
      </c>
      <c r="R43">
        <v>43.71</v>
      </c>
      <c r="S43">
        <v>27.05</v>
      </c>
      <c r="T43">
        <v>1.62</v>
      </c>
      <c r="U43">
        <v>362.25</v>
      </c>
      <c r="V43">
        <v>20.8</v>
      </c>
      <c r="W43">
        <v>44.31</v>
      </c>
      <c r="X43">
        <v>98.87</v>
      </c>
      <c r="Y43">
        <v>0</v>
      </c>
      <c r="Z43">
        <v>13.04</v>
      </c>
      <c r="AA43">
        <v>0</v>
      </c>
      <c r="AB43">
        <v>35.799999999999997</v>
      </c>
      <c r="AC43">
        <v>25.31</v>
      </c>
      <c r="AD43">
        <v>40.4</v>
      </c>
      <c r="AE43">
        <v>36.229999999999997</v>
      </c>
      <c r="AF43">
        <v>9.66</v>
      </c>
      <c r="AG43">
        <v>44.75</v>
      </c>
      <c r="AH43">
        <v>167.1</v>
      </c>
      <c r="AI43">
        <v>17.559999999999999</v>
      </c>
      <c r="AJ43">
        <v>0</v>
      </c>
      <c r="AK43">
        <v>60.68</v>
      </c>
      <c r="AL43">
        <v>46.48</v>
      </c>
      <c r="AM43">
        <v>0</v>
      </c>
      <c r="AN43">
        <v>0</v>
      </c>
      <c r="AO43">
        <v>11.05</v>
      </c>
      <c r="AP43">
        <v>8.33</v>
      </c>
      <c r="AQ43">
        <v>0</v>
      </c>
      <c r="AR43">
        <v>36.43</v>
      </c>
      <c r="AS43">
        <v>29.56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3004.0299999999993</v>
      </c>
    </row>
    <row r="44" spans="1:117">
      <c r="A44" t="s">
        <v>86</v>
      </c>
      <c r="B44">
        <v>0</v>
      </c>
      <c r="C44">
        <v>0</v>
      </c>
      <c r="D44">
        <v>30.4</v>
      </c>
      <c r="E44">
        <v>0</v>
      </c>
      <c r="F44">
        <v>0</v>
      </c>
      <c r="G44">
        <v>77.33</v>
      </c>
      <c r="H44">
        <v>0</v>
      </c>
      <c r="I44">
        <v>0</v>
      </c>
      <c r="J44">
        <v>93.64</v>
      </c>
      <c r="K44">
        <v>686.07</v>
      </c>
      <c r="L44">
        <v>413.81</v>
      </c>
      <c r="M44">
        <v>90.54</v>
      </c>
      <c r="N44">
        <v>121.71</v>
      </c>
      <c r="O44">
        <v>127.6</v>
      </c>
      <c r="P44">
        <v>127.75</v>
      </c>
      <c r="Q44">
        <v>20.96</v>
      </c>
      <c r="R44">
        <v>43.71</v>
      </c>
      <c r="S44">
        <v>27.05</v>
      </c>
      <c r="T44">
        <v>1.62</v>
      </c>
      <c r="U44">
        <v>362.25</v>
      </c>
      <c r="V44">
        <v>20.8</v>
      </c>
      <c r="W44">
        <v>44.31</v>
      </c>
      <c r="X44">
        <v>98.87</v>
      </c>
      <c r="Y44">
        <v>0</v>
      </c>
      <c r="Z44">
        <v>13.04</v>
      </c>
      <c r="AA44">
        <v>0</v>
      </c>
      <c r="AB44">
        <v>35.799999999999997</v>
      </c>
      <c r="AC44">
        <v>25.31</v>
      </c>
      <c r="AD44">
        <v>40.4</v>
      </c>
      <c r="AE44">
        <v>36.229999999999997</v>
      </c>
      <c r="AF44">
        <v>9.66</v>
      </c>
      <c r="AG44">
        <v>44.75</v>
      </c>
      <c r="AH44">
        <v>167.1</v>
      </c>
      <c r="AI44">
        <v>17.559999999999999</v>
      </c>
      <c r="AJ44">
        <v>0</v>
      </c>
      <c r="AK44">
        <v>60.68</v>
      </c>
      <c r="AL44">
        <v>46.48</v>
      </c>
      <c r="AM44">
        <v>0</v>
      </c>
      <c r="AN44">
        <v>0</v>
      </c>
      <c r="AO44">
        <v>11.17</v>
      </c>
      <c r="AP44">
        <v>8.33</v>
      </c>
      <c r="AQ44">
        <v>0</v>
      </c>
      <c r="AR44">
        <v>36.43</v>
      </c>
      <c r="AS44">
        <v>29.56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3004.1499999999992</v>
      </c>
    </row>
    <row r="45" spans="1:117">
      <c r="A45" t="s">
        <v>87</v>
      </c>
      <c r="B45">
        <v>0</v>
      </c>
      <c r="C45">
        <v>0</v>
      </c>
      <c r="D45">
        <v>30.4</v>
      </c>
      <c r="E45">
        <v>0</v>
      </c>
      <c r="F45">
        <v>0</v>
      </c>
      <c r="G45">
        <v>77.33</v>
      </c>
      <c r="H45">
        <v>0</v>
      </c>
      <c r="I45">
        <v>0</v>
      </c>
      <c r="J45">
        <v>93.64</v>
      </c>
      <c r="K45">
        <v>686.07</v>
      </c>
      <c r="L45">
        <v>413.81</v>
      </c>
      <c r="M45">
        <v>90.54</v>
      </c>
      <c r="N45">
        <v>121.71</v>
      </c>
      <c r="O45">
        <v>127.6</v>
      </c>
      <c r="P45">
        <v>127.75</v>
      </c>
      <c r="Q45">
        <v>20.96</v>
      </c>
      <c r="R45">
        <v>43.71</v>
      </c>
      <c r="S45">
        <v>27.05</v>
      </c>
      <c r="T45">
        <v>1.62</v>
      </c>
      <c r="U45">
        <v>362.25</v>
      </c>
      <c r="V45">
        <v>20.8</v>
      </c>
      <c r="W45">
        <v>44.31</v>
      </c>
      <c r="X45">
        <v>98.87</v>
      </c>
      <c r="Y45">
        <v>0</v>
      </c>
      <c r="Z45">
        <v>13.04</v>
      </c>
      <c r="AA45">
        <v>0</v>
      </c>
      <c r="AB45">
        <v>35.799999999999997</v>
      </c>
      <c r="AC45">
        <v>25.31</v>
      </c>
      <c r="AD45">
        <v>40.4</v>
      </c>
      <c r="AE45">
        <v>36.229999999999997</v>
      </c>
      <c r="AF45">
        <v>9.66</v>
      </c>
      <c r="AG45">
        <v>44.75</v>
      </c>
      <c r="AH45">
        <v>167.1</v>
      </c>
      <c r="AI45">
        <v>17.559999999999999</v>
      </c>
      <c r="AJ45">
        <v>0</v>
      </c>
      <c r="AK45">
        <v>60.68</v>
      </c>
      <c r="AL45">
        <v>46.48</v>
      </c>
      <c r="AM45">
        <v>0</v>
      </c>
      <c r="AN45">
        <v>0</v>
      </c>
      <c r="AO45">
        <v>11.17</v>
      </c>
      <c r="AP45">
        <v>8.33</v>
      </c>
      <c r="AQ45">
        <v>0</v>
      </c>
      <c r="AR45">
        <v>28.71</v>
      </c>
      <c r="AS45">
        <v>29.56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2996.4299999999994</v>
      </c>
    </row>
    <row r="46" spans="1:117">
      <c r="A46" t="s">
        <v>88</v>
      </c>
      <c r="B46">
        <v>0</v>
      </c>
      <c r="C46">
        <v>0</v>
      </c>
      <c r="D46">
        <v>30.28</v>
      </c>
      <c r="E46">
        <v>0</v>
      </c>
      <c r="F46">
        <v>0</v>
      </c>
      <c r="G46">
        <v>77.33</v>
      </c>
      <c r="H46">
        <v>0</v>
      </c>
      <c r="I46">
        <v>0</v>
      </c>
      <c r="J46">
        <v>93.64</v>
      </c>
      <c r="K46">
        <v>686.07</v>
      </c>
      <c r="L46">
        <v>413.81</v>
      </c>
      <c r="M46">
        <v>90.54</v>
      </c>
      <c r="N46">
        <v>121.71</v>
      </c>
      <c r="O46">
        <v>127.6</v>
      </c>
      <c r="P46">
        <v>127.75</v>
      </c>
      <c r="Q46">
        <v>20.96</v>
      </c>
      <c r="R46">
        <v>43.71</v>
      </c>
      <c r="S46">
        <v>27.05</v>
      </c>
      <c r="T46">
        <v>1.62</v>
      </c>
      <c r="U46">
        <v>362.25</v>
      </c>
      <c r="V46">
        <v>20.8</v>
      </c>
      <c r="W46">
        <v>44.31</v>
      </c>
      <c r="X46">
        <v>98.87</v>
      </c>
      <c r="Y46">
        <v>0</v>
      </c>
      <c r="Z46">
        <v>13.04</v>
      </c>
      <c r="AA46">
        <v>0</v>
      </c>
      <c r="AB46">
        <v>35.799999999999997</v>
      </c>
      <c r="AC46">
        <v>25.31</v>
      </c>
      <c r="AD46">
        <v>40.4</v>
      </c>
      <c r="AE46">
        <v>36.229999999999997</v>
      </c>
      <c r="AF46">
        <v>9.66</v>
      </c>
      <c r="AG46">
        <v>44.75</v>
      </c>
      <c r="AH46">
        <v>167.1</v>
      </c>
      <c r="AI46">
        <v>17.559999999999999</v>
      </c>
      <c r="AJ46">
        <v>0</v>
      </c>
      <c r="AK46">
        <v>60.68</v>
      </c>
      <c r="AL46">
        <v>46.48</v>
      </c>
      <c r="AM46">
        <v>0</v>
      </c>
      <c r="AN46">
        <v>0</v>
      </c>
      <c r="AO46">
        <v>11.17</v>
      </c>
      <c r="AP46">
        <v>8.33</v>
      </c>
      <c r="AQ46">
        <v>0</v>
      </c>
      <c r="AR46">
        <v>28.71</v>
      </c>
      <c r="AS46">
        <v>29.56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2996.3099999999995</v>
      </c>
    </row>
    <row r="47" spans="1:117">
      <c r="A47" t="s">
        <v>89</v>
      </c>
      <c r="B47">
        <v>0</v>
      </c>
      <c r="C47">
        <v>0</v>
      </c>
      <c r="D47">
        <v>30.28</v>
      </c>
      <c r="E47">
        <v>0</v>
      </c>
      <c r="F47">
        <v>0</v>
      </c>
      <c r="G47">
        <v>77.33</v>
      </c>
      <c r="H47">
        <v>0</v>
      </c>
      <c r="I47">
        <v>0</v>
      </c>
      <c r="J47">
        <v>93.64</v>
      </c>
      <c r="K47">
        <v>686.07</v>
      </c>
      <c r="L47">
        <v>413.81</v>
      </c>
      <c r="M47">
        <v>90.54</v>
      </c>
      <c r="N47">
        <v>121.71</v>
      </c>
      <c r="O47">
        <v>127.6</v>
      </c>
      <c r="P47">
        <v>127.75</v>
      </c>
      <c r="Q47">
        <v>20.96</v>
      </c>
      <c r="R47">
        <v>43.71</v>
      </c>
      <c r="S47">
        <v>27.05</v>
      </c>
      <c r="T47">
        <v>1.62</v>
      </c>
      <c r="U47">
        <v>362.25</v>
      </c>
      <c r="V47">
        <v>20.8</v>
      </c>
      <c r="W47">
        <v>44.31</v>
      </c>
      <c r="X47">
        <v>98.87</v>
      </c>
      <c r="Y47">
        <v>0</v>
      </c>
      <c r="Z47">
        <v>13.04</v>
      </c>
      <c r="AA47">
        <v>0</v>
      </c>
      <c r="AB47">
        <v>35.799999999999997</v>
      </c>
      <c r="AC47">
        <v>25.31</v>
      </c>
      <c r="AD47">
        <v>30.23</v>
      </c>
      <c r="AE47">
        <v>36.229999999999997</v>
      </c>
      <c r="AF47">
        <v>9.66</v>
      </c>
      <c r="AG47">
        <v>44.75</v>
      </c>
      <c r="AH47">
        <v>167.1</v>
      </c>
      <c r="AI47">
        <v>17.559999999999999</v>
      </c>
      <c r="AJ47">
        <v>0</v>
      </c>
      <c r="AK47">
        <v>60.68</v>
      </c>
      <c r="AL47">
        <v>46.48</v>
      </c>
      <c r="AM47">
        <v>0</v>
      </c>
      <c r="AN47">
        <v>0</v>
      </c>
      <c r="AO47">
        <v>10.94</v>
      </c>
      <c r="AP47">
        <v>8.33</v>
      </c>
      <c r="AQ47">
        <v>0</v>
      </c>
      <c r="AR47">
        <v>28.71</v>
      </c>
      <c r="AS47">
        <v>32.51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2.4300000000000002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2985.9399999999996</v>
      </c>
    </row>
    <row r="48" spans="1:117">
      <c r="A48" t="s">
        <v>90</v>
      </c>
      <c r="B48">
        <v>0</v>
      </c>
      <c r="C48">
        <v>0</v>
      </c>
      <c r="D48">
        <v>30.28</v>
      </c>
      <c r="E48">
        <v>0</v>
      </c>
      <c r="F48">
        <v>0</v>
      </c>
      <c r="G48">
        <v>77.33</v>
      </c>
      <c r="H48">
        <v>0</v>
      </c>
      <c r="I48">
        <v>0</v>
      </c>
      <c r="J48">
        <v>93.64</v>
      </c>
      <c r="K48">
        <v>686.07</v>
      </c>
      <c r="L48">
        <v>413.81</v>
      </c>
      <c r="M48">
        <v>90.54</v>
      </c>
      <c r="N48">
        <v>121.71</v>
      </c>
      <c r="O48">
        <v>127.6</v>
      </c>
      <c r="P48">
        <v>127.75</v>
      </c>
      <c r="Q48">
        <v>20.96</v>
      </c>
      <c r="R48">
        <v>43.71</v>
      </c>
      <c r="S48">
        <v>27.05</v>
      </c>
      <c r="T48">
        <v>1.62</v>
      </c>
      <c r="U48">
        <v>362.25</v>
      </c>
      <c r="V48">
        <v>20.8</v>
      </c>
      <c r="W48">
        <v>44.31</v>
      </c>
      <c r="X48">
        <v>98.87</v>
      </c>
      <c r="Y48">
        <v>0</v>
      </c>
      <c r="Z48">
        <v>13.04</v>
      </c>
      <c r="AA48">
        <v>0</v>
      </c>
      <c r="AB48">
        <v>35.799999999999997</v>
      </c>
      <c r="AC48">
        <v>25.31</v>
      </c>
      <c r="AD48">
        <v>30.23</v>
      </c>
      <c r="AE48">
        <v>36.229999999999997</v>
      </c>
      <c r="AF48">
        <v>9.66</v>
      </c>
      <c r="AG48">
        <v>44.75</v>
      </c>
      <c r="AH48">
        <v>167.1</v>
      </c>
      <c r="AI48">
        <v>17.559999999999999</v>
      </c>
      <c r="AJ48">
        <v>0</v>
      </c>
      <c r="AK48">
        <v>60.68</v>
      </c>
      <c r="AL48">
        <v>46.48</v>
      </c>
      <c r="AM48">
        <v>0</v>
      </c>
      <c r="AN48">
        <v>0</v>
      </c>
      <c r="AO48">
        <v>10.94</v>
      </c>
      <c r="AP48">
        <v>8.33</v>
      </c>
      <c r="AQ48">
        <v>0</v>
      </c>
      <c r="AR48">
        <v>28.71</v>
      </c>
      <c r="AS48">
        <v>32.51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2.4300000000000002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2985.9399999999996</v>
      </c>
    </row>
    <row r="49" spans="1:117">
      <c r="A49" t="s">
        <v>91</v>
      </c>
      <c r="B49">
        <v>0</v>
      </c>
      <c r="C49">
        <v>0</v>
      </c>
      <c r="D49">
        <v>30.16</v>
      </c>
      <c r="E49">
        <v>0</v>
      </c>
      <c r="F49">
        <v>0</v>
      </c>
      <c r="G49">
        <v>77.33</v>
      </c>
      <c r="H49">
        <v>0</v>
      </c>
      <c r="I49">
        <v>0</v>
      </c>
      <c r="J49">
        <v>93.64</v>
      </c>
      <c r="K49">
        <v>686.07</v>
      </c>
      <c r="L49">
        <v>413.81</v>
      </c>
      <c r="M49">
        <v>90.54</v>
      </c>
      <c r="N49">
        <v>121.71</v>
      </c>
      <c r="O49">
        <v>127.6</v>
      </c>
      <c r="P49">
        <v>127.75</v>
      </c>
      <c r="Q49">
        <v>20.96</v>
      </c>
      <c r="R49">
        <v>43.71</v>
      </c>
      <c r="S49">
        <v>27.05</v>
      </c>
      <c r="T49">
        <v>1.62</v>
      </c>
      <c r="U49">
        <v>362.25</v>
      </c>
      <c r="V49">
        <v>20.8</v>
      </c>
      <c r="W49">
        <v>44.31</v>
      </c>
      <c r="X49">
        <v>98.87</v>
      </c>
      <c r="Y49">
        <v>0</v>
      </c>
      <c r="Z49">
        <v>13.04</v>
      </c>
      <c r="AA49">
        <v>0</v>
      </c>
      <c r="AB49">
        <v>35.799999999999997</v>
      </c>
      <c r="AC49">
        <v>25.31</v>
      </c>
      <c r="AD49">
        <v>30.23</v>
      </c>
      <c r="AE49">
        <v>36.229999999999997</v>
      </c>
      <c r="AF49">
        <v>9.66</v>
      </c>
      <c r="AG49">
        <v>44.75</v>
      </c>
      <c r="AH49">
        <v>167.1</v>
      </c>
      <c r="AI49">
        <v>17.559999999999999</v>
      </c>
      <c r="AJ49">
        <v>0</v>
      </c>
      <c r="AK49">
        <v>60.68</v>
      </c>
      <c r="AL49">
        <v>52.28</v>
      </c>
      <c r="AM49">
        <v>0</v>
      </c>
      <c r="AN49">
        <v>0</v>
      </c>
      <c r="AO49">
        <v>10.94</v>
      </c>
      <c r="AP49">
        <v>8.33</v>
      </c>
      <c r="AQ49">
        <v>0</v>
      </c>
      <c r="AR49">
        <v>28.71</v>
      </c>
      <c r="AS49">
        <v>32.51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2.4300000000000002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2991.62</v>
      </c>
    </row>
    <row r="50" spans="1:117">
      <c r="A50" t="s">
        <v>92</v>
      </c>
      <c r="B50">
        <v>0</v>
      </c>
      <c r="C50">
        <v>0</v>
      </c>
      <c r="D50">
        <v>29.93</v>
      </c>
      <c r="E50">
        <v>0</v>
      </c>
      <c r="F50">
        <v>0</v>
      </c>
      <c r="G50">
        <v>77.33</v>
      </c>
      <c r="H50">
        <v>0</v>
      </c>
      <c r="I50">
        <v>0</v>
      </c>
      <c r="J50">
        <v>93.64</v>
      </c>
      <c r="K50">
        <v>686.07</v>
      </c>
      <c r="L50">
        <v>413.81</v>
      </c>
      <c r="M50">
        <v>90.54</v>
      </c>
      <c r="N50">
        <v>121.71</v>
      </c>
      <c r="O50">
        <v>127.6</v>
      </c>
      <c r="P50">
        <v>127.75</v>
      </c>
      <c r="Q50">
        <v>20.96</v>
      </c>
      <c r="R50">
        <v>43.71</v>
      </c>
      <c r="S50">
        <v>27.05</v>
      </c>
      <c r="T50">
        <v>1.62</v>
      </c>
      <c r="U50">
        <v>362.25</v>
      </c>
      <c r="V50">
        <v>20.8</v>
      </c>
      <c r="W50">
        <v>44.31</v>
      </c>
      <c r="X50">
        <v>98.87</v>
      </c>
      <c r="Y50">
        <v>0</v>
      </c>
      <c r="Z50">
        <v>13.04</v>
      </c>
      <c r="AA50">
        <v>0</v>
      </c>
      <c r="AB50">
        <v>35.799999999999997</v>
      </c>
      <c r="AC50">
        <v>25.31</v>
      </c>
      <c r="AD50">
        <v>30.23</v>
      </c>
      <c r="AE50">
        <v>36.229999999999997</v>
      </c>
      <c r="AF50">
        <v>9.66</v>
      </c>
      <c r="AG50">
        <v>44.75</v>
      </c>
      <c r="AH50">
        <v>167.1</v>
      </c>
      <c r="AI50">
        <v>17.559999999999999</v>
      </c>
      <c r="AJ50">
        <v>0</v>
      </c>
      <c r="AK50">
        <v>60.68</v>
      </c>
      <c r="AL50">
        <v>52.28</v>
      </c>
      <c r="AM50">
        <v>0</v>
      </c>
      <c r="AN50">
        <v>0</v>
      </c>
      <c r="AO50">
        <v>10.94</v>
      </c>
      <c r="AP50">
        <v>8.33</v>
      </c>
      <c r="AQ50">
        <v>0</v>
      </c>
      <c r="AR50">
        <v>28.71</v>
      </c>
      <c r="AS50">
        <v>32.51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2.4300000000000002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2991.39</v>
      </c>
    </row>
    <row r="51" spans="1:117">
      <c r="A51" t="s">
        <v>93</v>
      </c>
      <c r="B51">
        <v>0</v>
      </c>
      <c r="C51">
        <v>0</v>
      </c>
      <c r="D51">
        <v>29.93</v>
      </c>
      <c r="E51">
        <v>0</v>
      </c>
      <c r="F51">
        <v>0</v>
      </c>
      <c r="G51">
        <v>77.33</v>
      </c>
      <c r="H51">
        <v>0</v>
      </c>
      <c r="I51">
        <v>0</v>
      </c>
      <c r="J51">
        <v>93.64</v>
      </c>
      <c r="K51">
        <v>686.07</v>
      </c>
      <c r="L51">
        <v>413.81</v>
      </c>
      <c r="M51">
        <v>90.54</v>
      </c>
      <c r="N51">
        <v>121.71</v>
      </c>
      <c r="O51">
        <v>127.6</v>
      </c>
      <c r="P51">
        <v>127.75</v>
      </c>
      <c r="Q51">
        <v>20.96</v>
      </c>
      <c r="R51">
        <v>43.71</v>
      </c>
      <c r="S51">
        <v>27.05</v>
      </c>
      <c r="T51">
        <v>1.62</v>
      </c>
      <c r="U51">
        <v>362.25</v>
      </c>
      <c r="V51">
        <v>20.8</v>
      </c>
      <c r="W51">
        <v>44.31</v>
      </c>
      <c r="X51">
        <v>98.87</v>
      </c>
      <c r="Y51">
        <v>0</v>
      </c>
      <c r="Z51">
        <v>13.04</v>
      </c>
      <c r="AA51">
        <v>0</v>
      </c>
      <c r="AB51">
        <v>35.799999999999997</v>
      </c>
      <c r="AC51">
        <v>25.31</v>
      </c>
      <c r="AD51">
        <v>30.23</v>
      </c>
      <c r="AE51">
        <v>36.229999999999997</v>
      </c>
      <c r="AF51">
        <v>9.66</v>
      </c>
      <c r="AG51">
        <v>44.75</v>
      </c>
      <c r="AH51">
        <v>167.1</v>
      </c>
      <c r="AI51">
        <v>17.559999999999999</v>
      </c>
      <c r="AJ51">
        <v>0</v>
      </c>
      <c r="AK51">
        <v>60.68</v>
      </c>
      <c r="AL51">
        <v>80.180000000000007</v>
      </c>
      <c r="AM51">
        <v>0</v>
      </c>
      <c r="AN51">
        <v>0</v>
      </c>
      <c r="AO51">
        <v>10.94</v>
      </c>
      <c r="AP51">
        <v>8.33</v>
      </c>
      <c r="AQ51">
        <v>0</v>
      </c>
      <c r="AR51">
        <v>28.71</v>
      </c>
      <c r="AS51">
        <v>32.51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2.4300000000000002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3019.2899999999995</v>
      </c>
    </row>
    <row r="52" spans="1:117">
      <c r="A52" t="s">
        <v>94</v>
      </c>
      <c r="B52">
        <v>0</v>
      </c>
      <c r="C52">
        <v>0</v>
      </c>
      <c r="D52">
        <v>29.8</v>
      </c>
      <c r="E52">
        <v>0</v>
      </c>
      <c r="F52">
        <v>0</v>
      </c>
      <c r="G52">
        <v>77.33</v>
      </c>
      <c r="H52">
        <v>0</v>
      </c>
      <c r="I52">
        <v>0</v>
      </c>
      <c r="J52">
        <v>93.64</v>
      </c>
      <c r="K52">
        <v>686.07</v>
      </c>
      <c r="L52">
        <v>413.81</v>
      </c>
      <c r="M52">
        <v>90.54</v>
      </c>
      <c r="N52">
        <v>121.71</v>
      </c>
      <c r="O52">
        <v>127.6</v>
      </c>
      <c r="P52">
        <v>127.75</v>
      </c>
      <c r="Q52">
        <v>20.96</v>
      </c>
      <c r="R52">
        <v>43.71</v>
      </c>
      <c r="S52">
        <v>27.05</v>
      </c>
      <c r="T52">
        <v>1.62</v>
      </c>
      <c r="U52">
        <v>362.25</v>
      </c>
      <c r="V52">
        <v>20.8</v>
      </c>
      <c r="W52">
        <v>44.31</v>
      </c>
      <c r="X52">
        <v>98.87</v>
      </c>
      <c r="Y52">
        <v>0</v>
      </c>
      <c r="Z52">
        <v>13.04</v>
      </c>
      <c r="AA52">
        <v>0</v>
      </c>
      <c r="AB52">
        <v>35.799999999999997</v>
      </c>
      <c r="AC52">
        <v>25.31</v>
      </c>
      <c r="AD52">
        <v>30.23</v>
      </c>
      <c r="AE52">
        <v>36.229999999999997</v>
      </c>
      <c r="AF52">
        <v>9.66</v>
      </c>
      <c r="AG52">
        <v>44.75</v>
      </c>
      <c r="AH52">
        <v>167.1</v>
      </c>
      <c r="AI52">
        <v>17.559999999999999</v>
      </c>
      <c r="AJ52">
        <v>0</v>
      </c>
      <c r="AK52">
        <v>60.68</v>
      </c>
      <c r="AL52">
        <v>80.180000000000007</v>
      </c>
      <c r="AM52">
        <v>0</v>
      </c>
      <c r="AN52">
        <v>0</v>
      </c>
      <c r="AO52">
        <v>10.94</v>
      </c>
      <c r="AP52">
        <v>8.33</v>
      </c>
      <c r="AQ52">
        <v>0</v>
      </c>
      <c r="AR52">
        <v>28.71</v>
      </c>
      <c r="AS52">
        <v>32.51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2.4300000000000002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3019.16</v>
      </c>
    </row>
    <row r="53" spans="1:117">
      <c r="A53" t="s">
        <v>95</v>
      </c>
      <c r="B53">
        <v>0</v>
      </c>
      <c r="C53">
        <v>0</v>
      </c>
      <c r="D53">
        <v>29.93</v>
      </c>
      <c r="E53">
        <v>0</v>
      </c>
      <c r="F53">
        <v>0</v>
      </c>
      <c r="G53">
        <v>77.33</v>
      </c>
      <c r="H53">
        <v>0</v>
      </c>
      <c r="I53">
        <v>0</v>
      </c>
      <c r="J53">
        <v>93.64</v>
      </c>
      <c r="K53">
        <v>686.07</v>
      </c>
      <c r="L53">
        <v>413.81</v>
      </c>
      <c r="M53">
        <v>90.54</v>
      </c>
      <c r="N53">
        <v>121.71</v>
      </c>
      <c r="O53">
        <v>127.6</v>
      </c>
      <c r="P53">
        <v>127.75</v>
      </c>
      <c r="Q53">
        <v>20.96</v>
      </c>
      <c r="R53">
        <v>43.71</v>
      </c>
      <c r="S53">
        <v>27.05</v>
      </c>
      <c r="T53">
        <v>1.62</v>
      </c>
      <c r="U53">
        <v>362.25</v>
      </c>
      <c r="V53">
        <v>20.8</v>
      </c>
      <c r="W53">
        <v>44.31</v>
      </c>
      <c r="X53">
        <v>98.87</v>
      </c>
      <c r="Y53">
        <v>0</v>
      </c>
      <c r="Z53">
        <v>13.04</v>
      </c>
      <c r="AA53">
        <v>0</v>
      </c>
      <c r="AB53">
        <v>35.799999999999997</v>
      </c>
      <c r="AC53">
        <v>25.31</v>
      </c>
      <c r="AD53">
        <v>40.4</v>
      </c>
      <c r="AE53">
        <v>36.229999999999997</v>
      </c>
      <c r="AF53">
        <v>9.66</v>
      </c>
      <c r="AG53">
        <v>44.75</v>
      </c>
      <c r="AH53">
        <v>167.1</v>
      </c>
      <c r="AI53">
        <v>15.46</v>
      </c>
      <c r="AJ53">
        <v>0</v>
      </c>
      <c r="AK53">
        <v>60.68</v>
      </c>
      <c r="AL53">
        <v>80.180000000000007</v>
      </c>
      <c r="AM53">
        <v>0</v>
      </c>
      <c r="AN53">
        <v>0</v>
      </c>
      <c r="AO53">
        <v>10.84</v>
      </c>
      <c r="AP53">
        <v>8.33</v>
      </c>
      <c r="AQ53">
        <v>0</v>
      </c>
      <c r="AR53">
        <v>33.119999999999997</v>
      </c>
      <c r="AS53">
        <v>29.56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2.4300000000000002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3028.7199999999993</v>
      </c>
    </row>
    <row r="54" spans="1:117">
      <c r="A54" t="s">
        <v>96</v>
      </c>
      <c r="B54">
        <v>0</v>
      </c>
      <c r="C54">
        <v>0</v>
      </c>
      <c r="D54">
        <v>29.93</v>
      </c>
      <c r="E54">
        <v>0</v>
      </c>
      <c r="F54">
        <v>0</v>
      </c>
      <c r="G54">
        <v>77.33</v>
      </c>
      <c r="H54">
        <v>0</v>
      </c>
      <c r="I54">
        <v>0</v>
      </c>
      <c r="J54">
        <v>93.64</v>
      </c>
      <c r="K54">
        <v>686.07</v>
      </c>
      <c r="L54">
        <v>413.81</v>
      </c>
      <c r="M54">
        <v>90.54</v>
      </c>
      <c r="N54">
        <v>121.71</v>
      </c>
      <c r="O54">
        <v>127.6</v>
      </c>
      <c r="P54">
        <v>127.75</v>
      </c>
      <c r="Q54">
        <v>20.96</v>
      </c>
      <c r="R54">
        <v>43.71</v>
      </c>
      <c r="S54">
        <v>27.05</v>
      </c>
      <c r="T54">
        <v>1.62</v>
      </c>
      <c r="U54">
        <v>362.25</v>
      </c>
      <c r="V54">
        <v>20.8</v>
      </c>
      <c r="W54">
        <v>44.31</v>
      </c>
      <c r="X54">
        <v>98.87</v>
      </c>
      <c r="Y54">
        <v>0</v>
      </c>
      <c r="Z54">
        <v>13.04</v>
      </c>
      <c r="AA54">
        <v>0</v>
      </c>
      <c r="AB54">
        <v>35.799999999999997</v>
      </c>
      <c r="AC54">
        <v>25.31</v>
      </c>
      <c r="AD54">
        <v>40.4</v>
      </c>
      <c r="AE54">
        <v>36.229999999999997</v>
      </c>
      <c r="AF54">
        <v>9.66</v>
      </c>
      <c r="AG54">
        <v>44.75</v>
      </c>
      <c r="AH54">
        <v>167.1</v>
      </c>
      <c r="AI54">
        <v>15.46</v>
      </c>
      <c r="AJ54">
        <v>0</v>
      </c>
      <c r="AK54">
        <v>60.68</v>
      </c>
      <c r="AL54">
        <v>80.180000000000007</v>
      </c>
      <c r="AM54">
        <v>0</v>
      </c>
      <c r="AN54">
        <v>0</v>
      </c>
      <c r="AO54">
        <v>10.84</v>
      </c>
      <c r="AP54">
        <v>8.33</v>
      </c>
      <c r="AQ54">
        <v>0</v>
      </c>
      <c r="AR54">
        <v>33.119999999999997</v>
      </c>
      <c r="AS54">
        <v>29.56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2.4300000000000002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3028.7199999999993</v>
      </c>
    </row>
    <row r="55" spans="1:117">
      <c r="A55" t="s">
        <v>97</v>
      </c>
      <c r="B55">
        <v>0</v>
      </c>
      <c r="C55">
        <v>0</v>
      </c>
      <c r="D55">
        <v>30.04</v>
      </c>
      <c r="E55">
        <v>0</v>
      </c>
      <c r="F55">
        <v>0</v>
      </c>
      <c r="G55">
        <v>77.33</v>
      </c>
      <c r="H55">
        <v>0</v>
      </c>
      <c r="I55">
        <v>0</v>
      </c>
      <c r="J55">
        <v>93.64</v>
      </c>
      <c r="K55">
        <v>686.07</v>
      </c>
      <c r="L55">
        <v>413.81</v>
      </c>
      <c r="M55">
        <v>90.54</v>
      </c>
      <c r="N55">
        <v>121.71</v>
      </c>
      <c r="O55">
        <v>127.6</v>
      </c>
      <c r="P55">
        <v>127.75</v>
      </c>
      <c r="Q55">
        <v>20.96</v>
      </c>
      <c r="R55">
        <v>43.71</v>
      </c>
      <c r="S55">
        <v>27.05</v>
      </c>
      <c r="T55">
        <v>1.62</v>
      </c>
      <c r="U55">
        <v>362.25</v>
      </c>
      <c r="V55">
        <v>20.8</v>
      </c>
      <c r="W55">
        <v>44.31</v>
      </c>
      <c r="X55">
        <v>98.87</v>
      </c>
      <c r="Y55">
        <v>0</v>
      </c>
      <c r="Z55">
        <v>6.52</v>
      </c>
      <c r="AA55">
        <v>0</v>
      </c>
      <c r="AB55">
        <v>35.799999999999997</v>
      </c>
      <c r="AC55">
        <v>25.31</v>
      </c>
      <c r="AD55">
        <v>40.4</v>
      </c>
      <c r="AE55">
        <v>36.229999999999997</v>
      </c>
      <c r="AF55">
        <v>9.66</v>
      </c>
      <c r="AG55">
        <v>44.75</v>
      </c>
      <c r="AH55">
        <v>167.1</v>
      </c>
      <c r="AI55">
        <v>15.46</v>
      </c>
      <c r="AJ55">
        <v>0</v>
      </c>
      <c r="AK55">
        <v>60.68</v>
      </c>
      <c r="AL55">
        <v>80.180000000000007</v>
      </c>
      <c r="AM55">
        <v>0</v>
      </c>
      <c r="AN55">
        <v>0</v>
      </c>
      <c r="AO55">
        <v>10.84</v>
      </c>
      <c r="AP55">
        <v>8.33</v>
      </c>
      <c r="AQ55">
        <v>0</v>
      </c>
      <c r="AR55">
        <v>38.64</v>
      </c>
      <c r="AS55">
        <v>26.6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4.8499999999999996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3027.2899999999995</v>
      </c>
    </row>
    <row r="56" spans="1:117">
      <c r="A56" t="s">
        <v>98</v>
      </c>
      <c r="B56">
        <v>0</v>
      </c>
      <c r="C56">
        <v>0</v>
      </c>
      <c r="D56">
        <v>30.04</v>
      </c>
      <c r="E56">
        <v>0</v>
      </c>
      <c r="F56">
        <v>0</v>
      </c>
      <c r="G56">
        <v>77.33</v>
      </c>
      <c r="H56">
        <v>0</v>
      </c>
      <c r="I56">
        <v>0</v>
      </c>
      <c r="J56">
        <v>93.64</v>
      </c>
      <c r="K56">
        <v>686.07</v>
      </c>
      <c r="L56">
        <v>413.81</v>
      </c>
      <c r="M56">
        <v>90.54</v>
      </c>
      <c r="N56">
        <v>121.71</v>
      </c>
      <c r="O56">
        <v>127.6</v>
      </c>
      <c r="P56">
        <v>127.75</v>
      </c>
      <c r="Q56">
        <v>20.96</v>
      </c>
      <c r="R56">
        <v>43.71</v>
      </c>
      <c r="S56">
        <v>27.05</v>
      </c>
      <c r="T56">
        <v>1.62</v>
      </c>
      <c r="U56">
        <v>362.25</v>
      </c>
      <c r="V56">
        <v>20.8</v>
      </c>
      <c r="W56">
        <v>44.31</v>
      </c>
      <c r="X56">
        <v>98.87</v>
      </c>
      <c r="Y56">
        <v>0</v>
      </c>
      <c r="Z56">
        <v>6.52</v>
      </c>
      <c r="AA56">
        <v>0</v>
      </c>
      <c r="AB56">
        <v>35.799999999999997</v>
      </c>
      <c r="AC56">
        <v>25.31</v>
      </c>
      <c r="AD56">
        <v>40.4</v>
      </c>
      <c r="AE56">
        <v>36.229999999999997</v>
      </c>
      <c r="AF56">
        <v>9.66</v>
      </c>
      <c r="AG56">
        <v>44.75</v>
      </c>
      <c r="AH56">
        <v>167.1</v>
      </c>
      <c r="AI56">
        <v>15.46</v>
      </c>
      <c r="AJ56">
        <v>0</v>
      </c>
      <c r="AK56">
        <v>60.68</v>
      </c>
      <c r="AL56">
        <v>80.180000000000007</v>
      </c>
      <c r="AM56">
        <v>0</v>
      </c>
      <c r="AN56">
        <v>0</v>
      </c>
      <c r="AO56">
        <v>10.84</v>
      </c>
      <c r="AP56">
        <v>8.33</v>
      </c>
      <c r="AQ56">
        <v>0</v>
      </c>
      <c r="AR56">
        <v>38.64</v>
      </c>
      <c r="AS56">
        <v>26.6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3.7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3026.1399999999994</v>
      </c>
    </row>
    <row r="57" spans="1:117">
      <c r="A57" t="s">
        <v>99</v>
      </c>
      <c r="B57">
        <v>0</v>
      </c>
      <c r="C57">
        <v>0</v>
      </c>
      <c r="D57">
        <v>29.93</v>
      </c>
      <c r="E57">
        <v>0</v>
      </c>
      <c r="F57">
        <v>0</v>
      </c>
      <c r="G57">
        <v>77.33</v>
      </c>
      <c r="H57">
        <v>0</v>
      </c>
      <c r="I57">
        <v>0</v>
      </c>
      <c r="J57">
        <v>93.64</v>
      </c>
      <c r="K57">
        <v>686.07</v>
      </c>
      <c r="L57">
        <v>413.81</v>
      </c>
      <c r="M57">
        <v>90.54</v>
      </c>
      <c r="N57">
        <v>121.71</v>
      </c>
      <c r="O57">
        <v>127.6</v>
      </c>
      <c r="P57">
        <v>127.75</v>
      </c>
      <c r="Q57">
        <v>20.96</v>
      </c>
      <c r="R57">
        <v>43.71</v>
      </c>
      <c r="S57">
        <v>27.05</v>
      </c>
      <c r="T57">
        <v>1.62</v>
      </c>
      <c r="U57">
        <v>362.25</v>
      </c>
      <c r="V57">
        <v>20.8</v>
      </c>
      <c r="W57">
        <v>44.31</v>
      </c>
      <c r="X57">
        <v>98.87</v>
      </c>
      <c r="Y57">
        <v>0</v>
      </c>
      <c r="Z57">
        <v>6.52</v>
      </c>
      <c r="AA57">
        <v>0</v>
      </c>
      <c r="AB57">
        <v>32.82</v>
      </c>
      <c r="AC57">
        <v>32.08</v>
      </c>
      <c r="AD57">
        <v>40.4</v>
      </c>
      <c r="AE57">
        <v>36.229999999999997</v>
      </c>
      <c r="AF57">
        <v>9.66</v>
      </c>
      <c r="AG57">
        <v>44.75</v>
      </c>
      <c r="AH57">
        <v>167.1</v>
      </c>
      <c r="AI57">
        <v>15.46</v>
      </c>
      <c r="AJ57">
        <v>0</v>
      </c>
      <c r="AK57">
        <v>60.68</v>
      </c>
      <c r="AL57">
        <v>80.180000000000007</v>
      </c>
      <c r="AM57">
        <v>0</v>
      </c>
      <c r="AN57">
        <v>0</v>
      </c>
      <c r="AO57">
        <v>10.58</v>
      </c>
      <c r="AP57">
        <v>8.33</v>
      </c>
      <c r="AQ57">
        <v>0</v>
      </c>
      <c r="AR57">
        <v>38.64</v>
      </c>
      <c r="AS57">
        <v>26.6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3.64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3029.4999999999991</v>
      </c>
    </row>
    <row r="58" spans="1:117">
      <c r="A58" t="s">
        <v>100</v>
      </c>
      <c r="B58">
        <v>0</v>
      </c>
      <c r="C58">
        <v>0</v>
      </c>
      <c r="D58">
        <v>29.8</v>
      </c>
      <c r="E58">
        <v>0</v>
      </c>
      <c r="F58">
        <v>0</v>
      </c>
      <c r="G58">
        <v>77.33</v>
      </c>
      <c r="H58">
        <v>0</v>
      </c>
      <c r="I58">
        <v>0</v>
      </c>
      <c r="J58">
        <v>93.64</v>
      </c>
      <c r="K58">
        <v>686.07</v>
      </c>
      <c r="L58">
        <v>413.81</v>
      </c>
      <c r="M58">
        <v>90.54</v>
      </c>
      <c r="N58">
        <v>121.71</v>
      </c>
      <c r="O58">
        <v>127.6</v>
      </c>
      <c r="P58">
        <v>127.75</v>
      </c>
      <c r="Q58">
        <v>20.96</v>
      </c>
      <c r="R58">
        <v>43.71</v>
      </c>
      <c r="S58">
        <v>27.05</v>
      </c>
      <c r="T58">
        <v>1.62</v>
      </c>
      <c r="U58">
        <v>362.25</v>
      </c>
      <c r="V58">
        <v>20.8</v>
      </c>
      <c r="W58">
        <v>44.31</v>
      </c>
      <c r="X58">
        <v>98.87</v>
      </c>
      <c r="Y58">
        <v>0</v>
      </c>
      <c r="Z58">
        <v>6.52</v>
      </c>
      <c r="AA58">
        <v>0</v>
      </c>
      <c r="AB58">
        <v>32.82</v>
      </c>
      <c r="AC58">
        <v>32.08</v>
      </c>
      <c r="AD58">
        <v>40.4</v>
      </c>
      <c r="AE58">
        <v>36.229999999999997</v>
      </c>
      <c r="AF58">
        <v>9.66</v>
      </c>
      <c r="AG58">
        <v>44.75</v>
      </c>
      <c r="AH58">
        <v>167.1</v>
      </c>
      <c r="AI58">
        <v>15.46</v>
      </c>
      <c r="AJ58">
        <v>0</v>
      </c>
      <c r="AK58">
        <v>60.68</v>
      </c>
      <c r="AL58">
        <v>80.180000000000007</v>
      </c>
      <c r="AM58">
        <v>0</v>
      </c>
      <c r="AN58">
        <v>0</v>
      </c>
      <c r="AO58">
        <v>10.58</v>
      </c>
      <c r="AP58">
        <v>8.33</v>
      </c>
      <c r="AQ58">
        <v>0</v>
      </c>
      <c r="AR58">
        <v>38.64</v>
      </c>
      <c r="AS58">
        <v>26.6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3.56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3029.2899999999995</v>
      </c>
    </row>
    <row r="59" spans="1:117">
      <c r="A59" t="s">
        <v>101</v>
      </c>
      <c r="B59">
        <v>0</v>
      </c>
      <c r="C59">
        <v>0</v>
      </c>
      <c r="D59">
        <v>29.93</v>
      </c>
      <c r="E59">
        <v>0</v>
      </c>
      <c r="F59">
        <v>0</v>
      </c>
      <c r="G59">
        <v>77.33</v>
      </c>
      <c r="H59">
        <v>0</v>
      </c>
      <c r="I59">
        <v>0</v>
      </c>
      <c r="J59">
        <v>93.64</v>
      </c>
      <c r="K59">
        <v>686.07</v>
      </c>
      <c r="L59">
        <v>413.81</v>
      </c>
      <c r="M59">
        <v>90.54</v>
      </c>
      <c r="N59">
        <v>121.71</v>
      </c>
      <c r="O59">
        <v>127.6</v>
      </c>
      <c r="P59">
        <v>127.75</v>
      </c>
      <c r="Q59">
        <v>20.96</v>
      </c>
      <c r="R59">
        <v>43.71</v>
      </c>
      <c r="S59">
        <v>27.05</v>
      </c>
      <c r="T59">
        <v>1.62</v>
      </c>
      <c r="U59">
        <v>362.25</v>
      </c>
      <c r="V59">
        <v>20.8</v>
      </c>
      <c r="W59">
        <v>44.31</v>
      </c>
      <c r="X59">
        <v>98.87</v>
      </c>
      <c r="Y59">
        <v>0</v>
      </c>
      <c r="Z59">
        <v>6.52</v>
      </c>
      <c r="AA59">
        <v>14</v>
      </c>
      <c r="AB59">
        <v>44.22</v>
      </c>
      <c r="AC59">
        <v>32.08</v>
      </c>
      <c r="AD59">
        <v>40.4</v>
      </c>
      <c r="AE59">
        <v>36.229999999999997</v>
      </c>
      <c r="AF59">
        <v>9.66</v>
      </c>
      <c r="AG59">
        <v>44.75</v>
      </c>
      <c r="AH59">
        <v>167.1</v>
      </c>
      <c r="AI59">
        <v>15.46</v>
      </c>
      <c r="AJ59">
        <v>0</v>
      </c>
      <c r="AK59">
        <v>60.68</v>
      </c>
      <c r="AL59">
        <v>80.180000000000007</v>
      </c>
      <c r="AM59">
        <v>0</v>
      </c>
      <c r="AN59">
        <v>0</v>
      </c>
      <c r="AO59">
        <v>10.58</v>
      </c>
      <c r="AP59">
        <v>8.33</v>
      </c>
      <c r="AQ59">
        <v>0</v>
      </c>
      <c r="AR59">
        <v>28.71</v>
      </c>
      <c r="AS59">
        <v>23.65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3043.7299999999991</v>
      </c>
    </row>
    <row r="60" spans="1:117">
      <c r="A60" t="s">
        <v>102</v>
      </c>
      <c r="B60">
        <v>0</v>
      </c>
      <c r="C60">
        <v>0</v>
      </c>
      <c r="D60">
        <v>29.93</v>
      </c>
      <c r="E60">
        <v>0</v>
      </c>
      <c r="F60">
        <v>0</v>
      </c>
      <c r="G60">
        <v>77.33</v>
      </c>
      <c r="H60">
        <v>0</v>
      </c>
      <c r="I60">
        <v>0</v>
      </c>
      <c r="J60">
        <v>93.64</v>
      </c>
      <c r="K60">
        <v>686.07</v>
      </c>
      <c r="L60">
        <v>413.81</v>
      </c>
      <c r="M60">
        <v>90.54</v>
      </c>
      <c r="N60">
        <v>121.71</v>
      </c>
      <c r="O60">
        <v>127.6</v>
      </c>
      <c r="P60">
        <v>127.75</v>
      </c>
      <c r="Q60">
        <v>20.96</v>
      </c>
      <c r="R60">
        <v>43.71</v>
      </c>
      <c r="S60">
        <v>27.05</v>
      </c>
      <c r="T60">
        <v>1.62</v>
      </c>
      <c r="U60">
        <v>362.25</v>
      </c>
      <c r="V60">
        <v>20.8</v>
      </c>
      <c r="W60">
        <v>44.31</v>
      </c>
      <c r="X60">
        <v>98.87</v>
      </c>
      <c r="Y60">
        <v>0</v>
      </c>
      <c r="Z60">
        <v>6.52</v>
      </c>
      <c r="AA60">
        <v>25.28</v>
      </c>
      <c r="AB60">
        <v>44.22</v>
      </c>
      <c r="AC60">
        <v>32.08</v>
      </c>
      <c r="AD60">
        <v>40.4</v>
      </c>
      <c r="AE60">
        <v>36.229999999999997</v>
      </c>
      <c r="AF60">
        <v>9.66</v>
      </c>
      <c r="AG60">
        <v>44.75</v>
      </c>
      <c r="AH60">
        <v>167.1</v>
      </c>
      <c r="AI60">
        <v>3.94</v>
      </c>
      <c r="AJ60">
        <v>0</v>
      </c>
      <c r="AK60">
        <v>60.68</v>
      </c>
      <c r="AL60">
        <v>80.180000000000007</v>
      </c>
      <c r="AM60">
        <v>0</v>
      </c>
      <c r="AN60">
        <v>0</v>
      </c>
      <c r="AO60">
        <v>10.58</v>
      </c>
      <c r="AP60">
        <v>8.33</v>
      </c>
      <c r="AQ60">
        <v>0</v>
      </c>
      <c r="AR60">
        <v>28.71</v>
      </c>
      <c r="AS60">
        <v>23.65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3043.4899999999993</v>
      </c>
    </row>
    <row r="61" spans="1:117">
      <c r="A61" t="s">
        <v>103</v>
      </c>
      <c r="B61">
        <v>0</v>
      </c>
      <c r="C61">
        <v>0</v>
      </c>
      <c r="D61">
        <v>29.93</v>
      </c>
      <c r="E61">
        <v>0</v>
      </c>
      <c r="F61">
        <v>0</v>
      </c>
      <c r="G61">
        <v>77.33</v>
      </c>
      <c r="H61">
        <v>0</v>
      </c>
      <c r="I61">
        <v>0</v>
      </c>
      <c r="J61">
        <v>93.64</v>
      </c>
      <c r="K61">
        <v>686.07</v>
      </c>
      <c r="L61">
        <v>413.81</v>
      </c>
      <c r="M61">
        <v>90.54</v>
      </c>
      <c r="N61">
        <v>121.71</v>
      </c>
      <c r="O61">
        <v>127.6</v>
      </c>
      <c r="P61">
        <v>127.75</v>
      </c>
      <c r="Q61">
        <v>20.96</v>
      </c>
      <c r="R61">
        <v>43.71</v>
      </c>
      <c r="S61">
        <v>27.05</v>
      </c>
      <c r="T61">
        <v>1.62</v>
      </c>
      <c r="U61">
        <v>362.25</v>
      </c>
      <c r="V61">
        <v>20.8</v>
      </c>
      <c r="W61">
        <v>44.31</v>
      </c>
      <c r="X61">
        <v>98.87</v>
      </c>
      <c r="Y61">
        <v>0</v>
      </c>
      <c r="Z61">
        <v>6.52</v>
      </c>
      <c r="AA61">
        <v>25.28</v>
      </c>
      <c r="AB61">
        <v>44.22</v>
      </c>
      <c r="AC61">
        <v>32.08</v>
      </c>
      <c r="AD61">
        <v>40.4</v>
      </c>
      <c r="AE61">
        <v>36.229999999999997</v>
      </c>
      <c r="AF61">
        <v>9.66</v>
      </c>
      <c r="AG61">
        <v>44.75</v>
      </c>
      <c r="AH61">
        <v>167.1</v>
      </c>
      <c r="AI61">
        <v>3.94</v>
      </c>
      <c r="AJ61">
        <v>0</v>
      </c>
      <c r="AK61">
        <v>60.68</v>
      </c>
      <c r="AL61">
        <v>80.180000000000007</v>
      </c>
      <c r="AM61">
        <v>0</v>
      </c>
      <c r="AN61">
        <v>0</v>
      </c>
      <c r="AO61">
        <v>10.58</v>
      </c>
      <c r="AP61">
        <v>8.33</v>
      </c>
      <c r="AQ61">
        <v>0</v>
      </c>
      <c r="AR61">
        <v>28.71</v>
      </c>
      <c r="AS61">
        <v>23.65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3043.4899999999993</v>
      </c>
    </row>
    <row r="62" spans="1:117">
      <c r="A62" t="s">
        <v>104</v>
      </c>
      <c r="B62">
        <v>0</v>
      </c>
      <c r="C62">
        <v>0</v>
      </c>
      <c r="D62">
        <v>30.04</v>
      </c>
      <c r="E62">
        <v>0</v>
      </c>
      <c r="F62">
        <v>0</v>
      </c>
      <c r="G62">
        <v>77.33</v>
      </c>
      <c r="H62">
        <v>0</v>
      </c>
      <c r="I62">
        <v>0</v>
      </c>
      <c r="J62">
        <v>93.64</v>
      </c>
      <c r="K62">
        <v>686.07</v>
      </c>
      <c r="L62">
        <v>413.81</v>
      </c>
      <c r="M62">
        <v>90.54</v>
      </c>
      <c r="N62">
        <v>121.71</v>
      </c>
      <c r="O62">
        <v>127.6</v>
      </c>
      <c r="P62">
        <v>127.75</v>
      </c>
      <c r="Q62">
        <v>20.96</v>
      </c>
      <c r="R62">
        <v>43.71</v>
      </c>
      <c r="S62">
        <v>27.05</v>
      </c>
      <c r="T62">
        <v>1.62</v>
      </c>
      <c r="U62">
        <v>362.25</v>
      </c>
      <c r="V62">
        <v>20.8</v>
      </c>
      <c r="W62">
        <v>44.31</v>
      </c>
      <c r="X62">
        <v>98.87</v>
      </c>
      <c r="Y62">
        <v>0</v>
      </c>
      <c r="Z62">
        <v>6.52</v>
      </c>
      <c r="AA62">
        <v>25.28</v>
      </c>
      <c r="AB62">
        <v>44.22</v>
      </c>
      <c r="AC62">
        <v>32.08</v>
      </c>
      <c r="AD62">
        <v>40.4</v>
      </c>
      <c r="AE62">
        <v>36.229999999999997</v>
      </c>
      <c r="AF62">
        <v>9.66</v>
      </c>
      <c r="AG62">
        <v>44.75</v>
      </c>
      <c r="AH62">
        <v>167.1</v>
      </c>
      <c r="AI62">
        <v>15.46</v>
      </c>
      <c r="AJ62">
        <v>0</v>
      </c>
      <c r="AK62">
        <v>60.68</v>
      </c>
      <c r="AL62">
        <v>80.180000000000007</v>
      </c>
      <c r="AM62">
        <v>0</v>
      </c>
      <c r="AN62">
        <v>0</v>
      </c>
      <c r="AO62">
        <v>10.58</v>
      </c>
      <c r="AP62">
        <v>8.33</v>
      </c>
      <c r="AQ62">
        <v>0</v>
      </c>
      <c r="AR62">
        <v>28.71</v>
      </c>
      <c r="AS62">
        <v>23.65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3055.1199999999994</v>
      </c>
    </row>
    <row r="63" spans="1:117">
      <c r="A63" t="s">
        <v>105</v>
      </c>
      <c r="B63">
        <v>0</v>
      </c>
      <c r="C63">
        <v>0</v>
      </c>
      <c r="D63">
        <v>30.64</v>
      </c>
      <c r="E63">
        <v>0</v>
      </c>
      <c r="F63">
        <v>0</v>
      </c>
      <c r="G63">
        <v>77.33</v>
      </c>
      <c r="H63">
        <v>0</v>
      </c>
      <c r="I63">
        <v>0</v>
      </c>
      <c r="J63">
        <v>93.64</v>
      </c>
      <c r="K63">
        <v>686.07</v>
      </c>
      <c r="L63">
        <v>413.81</v>
      </c>
      <c r="M63">
        <v>90.54</v>
      </c>
      <c r="N63">
        <v>121.71</v>
      </c>
      <c r="O63">
        <v>127.6</v>
      </c>
      <c r="P63">
        <v>127.75</v>
      </c>
      <c r="Q63">
        <v>20.96</v>
      </c>
      <c r="R63">
        <v>43.71</v>
      </c>
      <c r="S63">
        <v>27.05</v>
      </c>
      <c r="T63">
        <v>1.62</v>
      </c>
      <c r="U63">
        <v>371.25</v>
      </c>
      <c r="V63">
        <v>20.8</v>
      </c>
      <c r="W63">
        <v>44.31</v>
      </c>
      <c r="X63">
        <v>98.87</v>
      </c>
      <c r="Y63">
        <v>0</v>
      </c>
      <c r="Z63">
        <v>6.52</v>
      </c>
      <c r="AA63">
        <v>25.28</v>
      </c>
      <c r="AB63">
        <v>44.22</v>
      </c>
      <c r="AC63">
        <v>32.08</v>
      </c>
      <c r="AD63">
        <v>40.4</v>
      </c>
      <c r="AE63">
        <v>36.229999999999997</v>
      </c>
      <c r="AF63">
        <v>9.66</v>
      </c>
      <c r="AG63">
        <v>44.75</v>
      </c>
      <c r="AH63">
        <v>167.1</v>
      </c>
      <c r="AI63">
        <v>15.46</v>
      </c>
      <c r="AJ63">
        <v>0</v>
      </c>
      <c r="AK63">
        <v>60.68</v>
      </c>
      <c r="AL63">
        <v>80.180000000000007</v>
      </c>
      <c r="AM63">
        <v>0</v>
      </c>
      <c r="AN63">
        <v>0</v>
      </c>
      <c r="AO63">
        <v>10.58</v>
      </c>
      <c r="AP63">
        <v>8.33</v>
      </c>
      <c r="AQ63">
        <v>17</v>
      </c>
      <c r="AR63">
        <v>28.71</v>
      </c>
      <c r="AS63">
        <v>26.6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3084.6699999999992</v>
      </c>
    </row>
    <row r="64" spans="1:117">
      <c r="A64" t="s">
        <v>106</v>
      </c>
      <c r="B64">
        <v>0</v>
      </c>
      <c r="C64">
        <v>0</v>
      </c>
      <c r="D64">
        <v>30.64</v>
      </c>
      <c r="E64">
        <v>0</v>
      </c>
      <c r="F64">
        <v>0</v>
      </c>
      <c r="G64">
        <v>77.33</v>
      </c>
      <c r="H64">
        <v>0</v>
      </c>
      <c r="I64">
        <v>0</v>
      </c>
      <c r="J64">
        <v>93.64</v>
      </c>
      <c r="K64">
        <v>686.07</v>
      </c>
      <c r="L64">
        <v>413.81</v>
      </c>
      <c r="M64">
        <v>90.54</v>
      </c>
      <c r="N64">
        <v>121.71</v>
      </c>
      <c r="O64">
        <v>127.6</v>
      </c>
      <c r="P64">
        <v>127.75</v>
      </c>
      <c r="Q64">
        <v>20.96</v>
      </c>
      <c r="R64">
        <v>43.71</v>
      </c>
      <c r="S64">
        <v>27.05</v>
      </c>
      <c r="T64">
        <v>1.62</v>
      </c>
      <c r="U64">
        <v>371.25</v>
      </c>
      <c r="V64">
        <v>20.8</v>
      </c>
      <c r="W64">
        <v>44.31</v>
      </c>
      <c r="X64">
        <v>98.87</v>
      </c>
      <c r="Y64">
        <v>0</v>
      </c>
      <c r="Z64">
        <v>6.52</v>
      </c>
      <c r="AA64">
        <v>25.28</v>
      </c>
      <c r="AB64">
        <v>44.22</v>
      </c>
      <c r="AC64">
        <v>32.08</v>
      </c>
      <c r="AD64">
        <v>40.4</v>
      </c>
      <c r="AE64">
        <v>36.229999999999997</v>
      </c>
      <c r="AF64">
        <v>9.66</v>
      </c>
      <c r="AG64">
        <v>44.75</v>
      </c>
      <c r="AH64">
        <v>167.1</v>
      </c>
      <c r="AI64">
        <v>15.46</v>
      </c>
      <c r="AJ64">
        <v>0</v>
      </c>
      <c r="AK64">
        <v>60.68</v>
      </c>
      <c r="AL64">
        <v>80.180000000000007</v>
      </c>
      <c r="AM64">
        <v>5.63</v>
      </c>
      <c r="AN64">
        <v>0</v>
      </c>
      <c r="AO64">
        <v>10.58</v>
      </c>
      <c r="AP64">
        <v>8.33</v>
      </c>
      <c r="AQ64">
        <v>17</v>
      </c>
      <c r="AR64">
        <v>28.71</v>
      </c>
      <c r="AS64">
        <v>26.6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3090.2999999999993</v>
      </c>
    </row>
    <row r="65" spans="1:117">
      <c r="A65" t="s">
        <v>107</v>
      </c>
      <c r="B65">
        <v>0</v>
      </c>
      <c r="C65">
        <v>0</v>
      </c>
      <c r="D65">
        <v>30.64</v>
      </c>
      <c r="E65">
        <v>0</v>
      </c>
      <c r="F65">
        <v>0</v>
      </c>
      <c r="G65">
        <v>77.33</v>
      </c>
      <c r="H65">
        <v>0</v>
      </c>
      <c r="I65">
        <v>0</v>
      </c>
      <c r="J65">
        <v>93.64</v>
      </c>
      <c r="K65">
        <v>686.07</v>
      </c>
      <c r="L65">
        <v>413.81</v>
      </c>
      <c r="M65">
        <v>90.54</v>
      </c>
      <c r="N65">
        <v>121.71</v>
      </c>
      <c r="O65">
        <v>127.6</v>
      </c>
      <c r="P65">
        <v>127.75</v>
      </c>
      <c r="Q65">
        <v>20.96</v>
      </c>
      <c r="R65">
        <v>43.71</v>
      </c>
      <c r="S65">
        <v>27.05</v>
      </c>
      <c r="T65">
        <v>1.62</v>
      </c>
      <c r="U65">
        <v>371.25</v>
      </c>
      <c r="V65">
        <v>20.8</v>
      </c>
      <c r="W65">
        <v>44.31</v>
      </c>
      <c r="X65">
        <v>98.87</v>
      </c>
      <c r="Y65">
        <v>0</v>
      </c>
      <c r="Z65">
        <v>6.52</v>
      </c>
      <c r="AA65">
        <v>25.28</v>
      </c>
      <c r="AB65">
        <v>44.22</v>
      </c>
      <c r="AC65">
        <v>25.31</v>
      </c>
      <c r="AD65">
        <v>40.4</v>
      </c>
      <c r="AE65">
        <v>36.229999999999997</v>
      </c>
      <c r="AF65">
        <v>9.66</v>
      </c>
      <c r="AG65">
        <v>44.75</v>
      </c>
      <c r="AH65">
        <v>167.1</v>
      </c>
      <c r="AI65">
        <v>15.46</v>
      </c>
      <c r="AJ65">
        <v>0</v>
      </c>
      <c r="AK65">
        <v>60.68</v>
      </c>
      <c r="AL65">
        <v>80.180000000000007</v>
      </c>
      <c r="AM65">
        <v>5.79</v>
      </c>
      <c r="AN65">
        <v>0</v>
      </c>
      <c r="AO65">
        <v>8.49</v>
      </c>
      <c r="AP65">
        <v>8.33</v>
      </c>
      <c r="AQ65">
        <v>17</v>
      </c>
      <c r="AR65">
        <v>28.71</v>
      </c>
      <c r="AS65">
        <v>29.56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3084.559999999999</v>
      </c>
    </row>
    <row r="66" spans="1:117">
      <c r="A66" t="s">
        <v>108</v>
      </c>
      <c r="B66">
        <v>0</v>
      </c>
      <c r="C66">
        <v>0</v>
      </c>
      <c r="D66">
        <v>30.64</v>
      </c>
      <c r="E66">
        <v>0</v>
      </c>
      <c r="F66">
        <v>0</v>
      </c>
      <c r="G66">
        <v>77.33</v>
      </c>
      <c r="H66">
        <v>0</v>
      </c>
      <c r="I66">
        <v>0</v>
      </c>
      <c r="J66">
        <v>93.64</v>
      </c>
      <c r="K66">
        <v>686.07</v>
      </c>
      <c r="L66">
        <v>413.81</v>
      </c>
      <c r="M66">
        <v>90.54</v>
      </c>
      <c r="N66">
        <v>121.71</v>
      </c>
      <c r="O66">
        <v>127.6</v>
      </c>
      <c r="P66">
        <v>127.75</v>
      </c>
      <c r="Q66">
        <v>20.96</v>
      </c>
      <c r="R66">
        <v>43.71</v>
      </c>
      <c r="S66">
        <v>27.05</v>
      </c>
      <c r="T66">
        <v>1.62</v>
      </c>
      <c r="U66">
        <v>371.25</v>
      </c>
      <c r="V66">
        <v>20.8</v>
      </c>
      <c r="W66">
        <v>44.31</v>
      </c>
      <c r="X66">
        <v>98.87</v>
      </c>
      <c r="Y66">
        <v>0</v>
      </c>
      <c r="Z66">
        <v>6.52</v>
      </c>
      <c r="AA66">
        <v>25.28</v>
      </c>
      <c r="AB66">
        <v>44.22</v>
      </c>
      <c r="AC66">
        <v>25.31</v>
      </c>
      <c r="AD66">
        <v>40.4</v>
      </c>
      <c r="AE66">
        <v>36.229999999999997</v>
      </c>
      <c r="AF66">
        <v>9.66</v>
      </c>
      <c r="AG66">
        <v>44.75</v>
      </c>
      <c r="AH66">
        <v>167.1</v>
      </c>
      <c r="AI66">
        <v>15.46</v>
      </c>
      <c r="AJ66">
        <v>0</v>
      </c>
      <c r="AK66">
        <v>60.68</v>
      </c>
      <c r="AL66">
        <v>80.180000000000007</v>
      </c>
      <c r="AM66">
        <v>5.79</v>
      </c>
      <c r="AN66">
        <v>0</v>
      </c>
      <c r="AO66">
        <v>8.49</v>
      </c>
      <c r="AP66">
        <v>8.33</v>
      </c>
      <c r="AQ66">
        <v>34.299999999999997</v>
      </c>
      <c r="AR66">
        <v>28.71</v>
      </c>
      <c r="AS66">
        <v>29.56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3101.8599999999992</v>
      </c>
    </row>
    <row r="67" spans="1:117">
      <c r="A67" t="s">
        <v>109</v>
      </c>
      <c r="B67">
        <v>0</v>
      </c>
      <c r="C67">
        <v>0</v>
      </c>
      <c r="D67">
        <v>30.64</v>
      </c>
      <c r="E67">
        <v>0</v>
      </c>
      <c r="F67">
        <v>0</v>
      </c>
      <c r="G67">
        <v>77.33</v>
      </c>
      <c r="H67">
        <v>0</v>
      </c>
      <c r="I67">
        <v>0</v>
      </c>
      <c r="J67">
        <v>93.64</v>
      </c>
      <c r="K67">
        <v>686.07</v>
      </c>
      <c r="L67">
        <v>413.81</v>
      </c>
      <c r="M67">
        <v>90.54</v>
      </c>
      <c r="N67">
        <v>121.71</v>
      </c>
      <c r="O67">
        <v>127.6</v>
      </c>
      <c r="P67">
        <v>127.75</v>
      </c>
      <c r="Q67">
        <v>20.96</v>
      </c>
      <c r="R67">
        <v>43.71</v>
      </c>
      <c r="S67">
        <v>27.05</v>
      </c>
      <c r="T67">
        <v>1.62</v>
      </c>
      <c r="U67">
        <v>371.25</v>
      </c>
      <c r="V67">
        <v>20.8</v>
      </c>
      <c r="W67">
        <v>44.31</v>
      </c>
      <c r="X67">
        <v>98.87</v>
      </c>
      <c r="Y67">
        <v>0</v>
      </c>
      <c r="Z67">
        <v>6.52</v>
      </c>
      <c r="AA67">
        <v>25.28</v>
      </c>
      <c r="AB67">
        <v>32.82</v>
      </c>
      <c r="AC67">
        <v>25.31</v>
      </c>
      <c r="AD67">
        <v>40.4</v>
      </c>
      <c r="AE67">
        <v>36.229999999999997</v>
      </c>
      <c r="AF67">
        <v>9.66</v>
      </c>
      <c r="AG67">
        <v>44.75</v>
      </c>
      <c r="AH67">
        <v>167.1</v>
      </c>
      <c r="AI67">
        <v>15.46</v>
      </c>
      <c r="AJ67">
        <v>0</v>
      </c>
      <c r="AK67">
        <v>60.68</v>
      </c>
      <c r="AL67">
        <v>80.180000000000007</v>
      </c>
      <c r="AM67">
        <v>5.79</v>
      </c>
      <c r="AN67">
        <v>0</v>
      </c>
      <c r="AO67">
        <v>8.49</v>
      </c>
      <c r="AP67">
        <v>8.33</v>
      </c>
      <c r="AQ67">
        <v>35.44</v>
      </c>
      <c r="AR67">
        <v>28.71</v>
      </c>
      <c r="AS67">
        <v>29.56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3091.5999999999995</v>
      </c>
    </row>
    <row r="68" spans="1:117">
      <c r="A68" t="s">
        <v>110</v>
      </c>
      <c r="B68">
        <v>0</v>
      </c>
      <c r="C68">
        <v>0</v>
      </c>
      <c r="D68">
        <v>30.64</v>
      </c>
      <c r="E68">
        <v>0</v>
      </c>
      <c r="F68">
        <v>0</v>
      </c>
      <c r="G68">
        <v>77.33</v>
      </c>
      <c r="H68">
        <v>0</v>
      </c>
      <c r="I68">
        <v>0</v>
      </c>
      <c r="J68">
        <v>93.64</v>
      </c>
      <c r="K68">
        <v>686.07</v>
      </c>
      <c r="L68">
        <v>413.81</v>
      </c>
      <c r="M68">
        <v>90.54</v>
      </c>
      <c r="N68">
        <v>121.71</v>
      </c>
      <c r="O68">
        <v>127.6</v>
      </c>
      <c r="P68">
        <v>127.75</v>
      </c>
      <c r="Q68">
        <v>20.96</v>
      </c>
      <c r="R68">
        <v>43.71</v>
      </c>
      <c r="S68">
        <v>27.05</v>
      </c>
      <c r="T68">
        <v>1.62</v>
      </c>
      <c r="U68">
        <v>371.25</v>
      </c>
      <c r="V68">
        <v>20.8</v>
      </c>
      <c r="W68">
        <v>44.31</v>
      </c>
      <c r="X68">
        <v>98.87</v>
      </c>
      <c r="Y68">
        <v>0</v>
      </c>
      <c r="Z68">
        <v>6.52</v>
      </c>
      <c r="AA68">
        <v>25.28</v>
      </c>
      <c r="AB68">
        <v>32.82</v>
      </c>
      <c r="AC68">
        <v>25.31</v>
      </c>
      <c r="AD68">
        <v>40.4</v>
      </c>
      <c r="AE68">
        <v>36.229999999999997</v>
      </c>
      <c r="AF68">
        <v>9.66</v>
      </c>
      <c r="AG68">
        <v>44.75</v>
      </c>
      <c r="AH68">
        <v>167.1</v>
      </c>
      <c r="AI68">
        <v>15.46</v>
      </c>
      <c r="AJ68">
        <v>0</v>
      </c>
      <c r="AK68">
        <v>60.68</v>
      </c>
      <c r="AL68">
        <v>80.180000000000007</v>
      </c>
      <c r="AM68">
        <v>5.79</v>
      </c>
      <c r="AN68">
        <v>0</v>
      </c>
      <c r="AO68">
        <v>8.49</v>
      </c>
      <c r="AP68">
        <v>8.33</v>
      </c>
      <c r="AQ68">
        <v>35.44</v>
      </c>
      <c r="AR68">
        <v>28.71</v>
      </c>
      <c r="AS68">
        <v>29.56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3091.5999999999995</v>
      </c>
    </row>
    <row r="69" spans="1:117">
      <c r="A69" t="s">
        <v>111</v>
      </c>
      <c r="B69">
        <v>0</v>
      </c>
      <c r="C69">
        <v>0</v>
      </c>
      <c r="D69">
        <v>30.64</v>
      </c>
      <c r="E69">
        <v>0</v>
      </c>
      <c r="F69">
        <v>0</v>
      </c>
      <c r="G69">
        <v>77.33</v>
      </c>
      <c r="H69">
        <v>0</v>
      </c>
      <c r="I69">
        <v>0</v>
      </c>
      <c r="J69">
        <v>93.64</v>
      </c>
      <c r="K69">
        <v>686.07</v>
      </c>
      <c r="L69">
        <v>413.81</v>
      </c>
      <c r="M69">
        <v>90.54</v>
      </c>
      <c r="N69">
        <v>121.71</v>
      </c>
      <c r="O69">
        <v>127.6</v>
      </c>
      <c r="P69">
        <v>127.75</v>
      </c>
      <c r="Q69">
        <v>20.96</v>
      </c>
      <c r="R69">
        <v>43.71</v>
      </c>
      <c r="S69">
        <v>27.05</v>
      </c>
      <c r="T69">
        <v>1.62</v>
      </c>
      <c r="U69">
        <v>371.25</v>
      </c>
      <c r="V69">
        <v>20.8</v>
      </c>
      <c r="W69">
        <v>44.31</v>
      </c>
      <c r="X69">
        <v>98.87</v>
      </c>
      <c r="Y69">
        <v>0</v>
      </c>
      <c r="Z69">
        <v>6.52</v>
      </c>
      <c r="AA69">
        <v>25.28</v>
      </c>
      <c r="AB69">
        <v>32.82</v>
      </c>
      <c r="AC69">
        <v>25.31</v>
      </c>
      <c r="AD69">
        <v>40.4</v>
      </c>
      <c r="AE69">
        <v>36.229999999999997</v>
      </c>
      <c r="AF69">
        <v>9.66</v>
      </c>
      <c r="AG69">
        <v>44.75</v>
      </c>
      <c r="AH69">
        <v>167.1</v>
      </c>
      <c r="AI69">
        <v>15.46</v>
      </c>
      <c r="AJ69">
        <v>0</v>
      </c>
      <c r="AK69">
        <v>60.68</v>
      </c>
      <c r="AL69">
        <v>80.180000000000007</v>
      </c>
      <c r="AM69">
        <v>5.79</v>
      </c>
      <c r="AN69">
        <v>0</v>
      </c>
      <c r="AO69">
        <v>8.35</v>
      </c>
      <c r="AP69">
        <v>8.33</v>
      </c>
      <c r="AQ69">
        <v>35.44</v>
      </c>
      <c r="AR69">
        <v>28.71</v>
      </c>
      <c r="AS69">
        <v>29.56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3091.4599999999996</v>
      </c>
    </row>
    <row r="70" spans="1:117">
      <c r="A70" t="s">
        <v>112</v>
      </c>
      <c r="B70">
        <v>0</v>
      </c>
      <c r="C70">
        <v>0</v>
      </c>
      <c r="D70">
        <v>30.64</v>
      </c>
      <c r="E70">
        <v>0</v>
      </c>
      <c r="F70">
        <v>0</v>
      </c>
      <c r="G70">
        <v>77.33</v>
      </c>
      <c r="H70">
        <v>0</v>
      </c>
      <c r="I70">
        <v>0</v>
      </c>
      <c r="J70">
        <v>93.64</v>
      </c>
      <c r="K70">
        <v>686.07</v>
      </c>
      <c r="L70">
        <v>413.81</v>
      </c>
      <c r="M70">
        <v>90.54</v>
      </c>
      <c r="N70">
        <v>121.71</v>
      </c>
      <c r="O70">
        <v>127.6</v>
      </c>
      <c r="P70">
        <v>127.75</v>
      </c>
      <c r="Q70">
        <v>20.96</v>
      </c>
      <c r="R70">
        <v>43.71</v>
      </c>
      <c r="S70">
        <v>27.05</v>
      </c>
      <c r="T70">
        <v>1.62</v>
      </c>
      <c r="U70">
        <v>371.25</v>
      </c>
      <c r="V70">
        <v>20.8</v>
      </c>
      <c r="W70">
        <v>44.31</v>
      </c>
      <c r="X70">
        <v>98.87</v>
      </c>
      <c r="Y70">
        <v>0</v>
      </c>
      <c r="Z70">
        <v>6.52</v>
      </c>
      <c r="AA70">
        <v>25.28</v>
      </c>
      <c r="AB70">
        <v>32.82</v>
      </c>
      <c r="AC70">
        <v>25.31</v>
      </c>
      <c r="AD70">
        <v>40.4</v>
      </c>
      <c r="AE70">
        <v>36.229999999999997</v>
      </c>
      <c r="AF70">
        <v>9.66</v>
      </c>
      <c r="AG70">
        <v>44.75</v>
      </c>
      <c r="AH70">
        <v>167.1</v>
      </c>
      <c r="AI70">
        <v>15.46</v>
      </c>
      <c r="AJ70">
        <v>0</v>
      </c>
      <c r="AK70">
        <v>60.68</v>
      </c>
      <c r="AL70">
        <v>80.180000000000007</v>
      </c>
      <c r="AM70">
        <v>5.79</v>
      </c>
      <c r="AN70">
        <v>0</v>
      </c>
      <c r="AO70">
        <v>8.2100000000000009</v>
      </c>
      <c r="AP70">
        <v>8.33</v>
      </c>
      <c r="AQ70">
        <v>35.44</v>
      </c>
      <c r="AR70">
        <v>28.71</v>
      </c>
      <c r="AS70">
        <v>29.56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3091.3199999999997</v>
      </c>
    </row>
    <row r="71" spans="1:117">
      <c r="A71" t="s">
        <v>113</v>
      </c>
      <c r="B71">
        <v>0</v>
      </c>
      <c r="C71">
        <v>0</v>
      </c>
      <c r="D71">
        <v>30.64</v>
      </c>
      <c r="E71">
        <v>0</v>
      </c>
      <c r="F71">
        <v>0</v>
      </c>
      <c r="G71">
        <v>77.33</v>
      </c>
      <c r="H71">
        <v>0</v>
      </c>
      <c r="I71">
        <v>0</v>
      </c>
      <c r="J71">
        <v>93.64</v>
      </c>
      <c r="K71">
        <v>686.07</v>
      </c>
      <c r="L71">
        <v>413.81</v>
      </c>
      <c r="M71">
        <v>90.54</v>
      </c>
      <c r="N71">
        <v>121.71</v>
      </c>
      <c r="O71">
        <v>127.6</v>
      </c>
      <c r="P71">
        <v>127.75</v>
      </c>
      <c r="Q71">
        <v>20.96</v>
      </c>
      <c r="R71">
        <v>43.71</v>
      </c>
      <c r="S71">
        <v>27.05</v>
      </c>
      <c r="T71">
        <v>1.62</v>
      </c>
      <c r="U71">
        <v>371.25</v>
      </c>
      <c r="V71">
        <v>20.8</v>
      </c>
      <c r="W71">
        <v>44.31</v>
      </c>
      <c r="X71">
        <v>98.87</v>
      </c>
      <c r="Y71">
        <v>0</v>
      </c>
      <c r="Z71">
        <v>6.52</v>
      </c>
      <c r="AA71">
        <v>25.28</v>
      </c>
      <c r="AB71">
        <v>32.82</v>
      </c>
      <c r="AC71">
        <v>25.31</v>
      </c>
      <c r="AD71">
        <v>40.4</v>
      </c>
      <c r="AE71">
        <v>36.229999999999997</v>
      </c>
      <c r="AF71">
        <v>9.66</v>
      </c>
      <c r="AG71">
        <v>44.75</v>
      </c>
      <c r="AH71">
        <v>167.1</v>
      </c>
      <c r="AI71">
        <v>15.46</v>
      </c>
      <c r="AJ71">
        <v>0</v>
      </c>
      <c r="AK71">
        <v>60.68</v>
      </c>
      <c r="AL71">
        <v>80.180000000000007</v>
      </c>
      <c r="AM71">
        <v>5.79</v>
      </c>
      <c r="AN71">
        <v>0</v>
      </c>
      <c r="AO71">
        <v>8.06</v>
      </c>
      <c r="AP71">
        <v>8.33</v>
      </c>
      <c r="AQ71">
        <v>35.44</v>
      </c>
      <c r="AR71">
        <v>28.71</v>
      </c>
      <c r="AS71">
        <v>29.56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3091.1699999999996</v>
      </c>
    </row>
    <row r="72" spans="1:117">
      <c r="A72" t="s">
        <v>114</v>
      </c>
      <c r="B72">
        <v>0</v>
      </c>
      <c r="C72">
        <v>0</v>
      </c>
      <c r="D72">
        <v>30.64</v>
      </c>
      <c r="E72">
        <v>0</v>
      </c>
      <c r="F72">
        <v>0</v>
      </c>
      <c r="G72">
        <v>77.33</v>
      </c>
      <c r="H72">
        <v>0</v>
      </c>
      <c r="I72">
        <v>0</v>
      </c>
      <c r="J72">
        <v>93.64</v>
      </c>
      <c r="K72">
        <v>686.07</v>
      </c>
      <c r="L72">
        <v>413.81</v>
      </c>
      <c r="M72">
        <v>90.54</v>
      </c>
      <c r="N72">
        <v>121.71</v>
      </c>
      <c r="O72">
        <v>127.6</v>
      </c>
      <c r="P72">
        <v>127.75</v>
      </c>
      <c r="Q72">
        <v>20.96</v>
      </c>
      <c r="R72">
        <v>43.71</v>
      </c>
      <c r="S72">
        <v>27.05</v>
      </c>
      <c r="T72">
        <v>1.62</v>
      </c>
      <c r="U72">
        <v>371.25</v>
      </c>
      <c r="V72">
        <v>20.8</v>
      </c>
      <c r="W72">
        <v>44.31</v>
      </c>
      <c r="X72">
        <v>98.87</v>
      </c>
      <c r="Y72">
        <v>0</v>
      </c>
      <c r="Z72">
        <v>6.52</v>
      </c>
      <c r="AA72">
        <v>25.28</v>
      </c>
      <c r="AB72">
        <v>32.82</v>
      </c>
      <c r="AC72">
        <v>25.31</v>
      </c>
      <c r="AD72">
        <v>40.4</v>
      </c>
      <c r="AE72">
        <v>36.229999999999997</v>
      </c>
      <c r="AF72">
        <v>9.66</v>
      </c>
      <c r="AG72">
        <v>44.75</v>
      </c>
      <c r="AH72">
        <v>167.1</v>
      </c>
      <c r="AI72">
        <v>15.46</v>
      </c>
      <c r="AJ72">
        <v>0</v>
      </c>
      <c r="AK72">
        <v>60.68</v>
      </c>
      <c r="AL72">
        <v>80.180000000000007</v>
      </c>
      <c r="AM72">
        <v>5.79</v>
      </c>
      <c r="AN72">
        <v>0</v>
      </c>
      <c r="AO72">
        <v>8.06</v>
      </c>
      <c r="AP72">
        <v>8.33</v>
      </c>
      <c r="AQ72">
        <v>35.44</v>
      </c>
      <c r="AR72">
        <v>28.71</v>
      </c>
      <c r="AS72">
        <v>29.56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3091.1699999999996</v>
      </c>
    </row>
    <row r="73" spans="1:117">
      <c r="A73" t="s">
        <v>115</v>
      </c>
      <c r="B73">
        <v>0</v>
      </c>
      <c r="C73">
        <v>0</v>
      </c>
      <c r="D73">
        <v>30.75</v>
      </c>
      <c r="E73">
        <v>0</v>
      </c>
      <c r="F73">
        <v>0</v>
      </c>
      <c r="G73">
        <v>77.33</v>
      </c>
      <c r="H73">
        <v>0</v>
      </c>
      <c r="I73">
        <v>0</v>
      </c>
      <c r="J73">
        <v>93.64</v>
      </c>
      <c r="K73">
        <v>686.07</v>
      </c>
      <c r="L73">
        <v>413.81</v>
      </c>
      <c r="M73">
        <v>90.54</v>
      </c>
      <c r="N73">
        <v>121.71</v>
      </c>
      <c r="O73">
        <v>127.6</v>
      </c>
      <c r="P73">
        <v>127.75</v>
      </c>
      <c r="Q73">
        <v>20.96</v>
      </c>
      <c r="R73">
        <v>43.71</v>
      </c>
      <c r="S73">
        <v>27.05</v>
      </c>
      <c r="T73">
        <v>1.62</v>
      </c>
      <c r="U73">
        <v>371.25</v>
      </c>
      <c r="V73">
        <v>20.8</v>
      </c>
      <c r="W73">
        <v>44.31</v>
      </c>
      <c r="X73">
        <v>98.87</v>
      </c>
      <c r="Y73">
        <v>0</v>
      </c>
      <c r="Z73">
        <v>6.52</v>
      </c>
      <c r="AA73">
        <v>25.28</v>
      </c>
      <c r="AB73">
        <v>32.82</v>
      </c>
      <c r="AC73">
        <v>25.31</v>
      </c>
      <c r="AD73">
        <v>40.4</v>
      </c>
      <c r="AE73">
        <v>36.229999999999997</v>
      </c>
      <c r="AF73">
        <v>9.66</v>
      </c>
      <c r="AG73">
        <v>44.75</v>
      </c>
      <c r="AH73">
        <v>167.1</v>
      </c>
      <c r="AI73">
        <v>15.46</v>
      </c>
      <c r="AJ73">
        <v>0</v>
      </c>
      <c r="AK73">
        <v>60.68</v>
      </c>
      <c r="AL73">
        <v>80.180000000000007</v>
      </c>
      <c r="AM73">
        <v>5.79</v>
      </c>
      <c r="AN73">
        <v>0</v>
      </c>
      <c r="AO73">
        <v>8.06</v>
      </c>
      <c r="AP73">
        <v>8.33</v>
      </c>
      <c r="AQ73">
        <v>35.44</v>
      </c>
      <c r="AR73">
        <v>28.71</v>
      </c>
      <c r="AS73">
        <v>26.6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3088.3199999999997</v>
      </c>
    </row>
    <row r="74" spans="1:117">
      <c r="A74" t="s">
        <v>116</v>
      </c>
      <c r="B74">
        <v>0</v>
      </c>
      <c r="C74">
        <v>0</v>
      </c>
      <c r="D74">
        <v>30.75</v>
      </c>
      <c r="E74">
        <v>0</v>
      </c>
      <c r="F74">
        <v>0</v>
      </c>
      <c r="G74">
        <v>77.33</v>
      </c>
      <c r="H74">
        <v>0</v>
      </c>
      <c r="I74">
        <v>0</v>
      </c>
      <c r="J74">
        <v>4.9400000000000004</v>
      </c>
      <c r="K74">
        <v>686.07</v>
      </c>
      <c r="L74">
        <v>413.81</v>
      </c>
      <c r="M74">
        <v>90.54</v>
      </c>
      <c r="N74">
        <v>121.71</v>
      </c>
      <c r="O74">
        <v>127.6</v>
      </c>
      <c r="P74">
        <v>127.75</v>
      </c>
      <c r="Q74">
        <v>20.96</v>
      </c>
      <c r="R74">
        <v>43.71</v>
      </c>
      <c r="S74">
        <v>27.05</v>
      </c>
      <c r="T74">
        <v>1.62</v>
      </c>
      <c r="U74">
        <v>371.25</v>
      </c>
      <c r="V74">
        <v>20.8</v>
      </c>
      <c r="W74">
        <v>44.31</v>
      </c>
      <c r="X74">
        <v>98.87</v>
      </c>
      <c r="Y74">
        <v>0</v>
      </c>
      <c r="Z74">
        <v>3.3</v>
      </c>
      <c r="AA74">
        <v>25.28</v>
      </c>
      <c r="AB74">
        <v>32.82</v>
      </c>
      <c r="AC74">
        <v>25.31</v>
      </c>
      <c r="AD74">
        <v>40.4</v>
      </c>
      <c r="AE74">
        <v>36.229999999999997</v>
      </c>
      <c r="AF74">
        <v>9.66</v>
      </c>
      <c r="AG74">
        <v>44.75</v>
      </c>
      <c r="AH74">
        <v>167.1</v>
      </c>
      <c r="AI74">
        <v>15.46</v>
      </c>
      <c r="AJ74">
        <v>0</v>
      </c>
      <c r="AK74">
        <v>60.68</v>
      </c>
      <c r="AL74">
        <v>80.180000000000007</v>
      </c>
      <c r="AM74">
        <v>5.79</v>
      </c>
      <c r="AN74">
        <v>0</v>
      </c>
      <c r="AO74">
        <v>8.06</v>
      </c>
      <c r="AP74">
        <v>8.33</v>
      </c>
      <c r="AQ74">
        <v>53.16</v>
      </c>
      <c r="AR74">
        <v>28.71</v>
      </c>
      <c r="AS74">
        <v>26.6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3014.12</v>
      </c>
    </row>
    <row r="75" spans="1:117">
      <c r="A75" t="s">
        <v>117</v>
      </c>
      <c r="B75">
        <v>0</v>
      </c>
      <c r="C75">
        <v>0</v>
      </c>
      <c r="D75">
        <v>2.36</v>
      </c>
      <c r="E75">
        <v>0</v>
      </c>
      <c r="F75">
        <v>0</v>
      </c>
      <c r="G75">
        <v>77.33</v>
      </c>
      <c r="H75">
        <v>0</v>
      </c>
      <c r="I75">
        <v>0</v>
      </c>
      <c r="J75">
        <v>12.33</v>
      </c>
      <c r="K75">
        <v>686.07</v>
      </c>
      <c r="L75">
        <v>413.81</v>
      </c>
      <c r="M75">
        <v>90.54</v>
      </c>
      <c r="N75">
        <v>121.71</v>
      </c>
      <c r="O75">
        <v>127.6</v>
      </c>
      <c r="P75">
        <v>127.75</v>
      </c>
      <c r="Q75">
        <v>20.96</v>
      </c>
      <c r="R75">
        <v>43.71</v>
      </c>
      <c r="S75">
        <v>27.05</v>
      </c>
      <c r="T75">
        <v>1.62</v>
      </c>
      <c r="U75">
        <v>371.25</v>
      </c>
      <c r="V75">
        <v>20.8</v>
      </c>
      <c r="W75">
        <v>44.31</v>
      </c>
      <c r="X75">
        <v>98.87</v>
      </c>
      <c r="Y75">
        <v>0</v>
      </c>
      <c r="Z75">
        <v>3.3</v>
      </c>
      <c r="AA75">
        <v>25.28</v>
      </c>
      <c r="AB75">
        <v>32.82</v>
      </c>
      <c r="AC75">
        <v>32.08</v>
      </c>
      <c r="AD75">
        <v>40.4</v>
      </c>
      <c r="AE75">
        <v>36.229999999999997</v>
      </c>
      <c r="AF75">
        <v>19.32</v>
      </c>
      <c r="AG75">
        <v>44.75</v>
      </c>
      <c r="AH75">
        <v>167.1</v>
      </c>
      <c r="AI75">
        <v>22.49</v>
      </c>
      <c r="AJ75">
        <v>0</v>
      </c>
      <c r="AK75">
        <v>60.68</v>
      </c>
      <c r="AL75">
        <v>80.180000000000007</v>
      </c>
      <c r="AM75">
        <v>11.58</v>
      </c>
      <c r="AN75">
        <v>0</v>
      </c>
      <c r="AO75">
        <v>8.06</v>
      </c>
      <c r="AP75">
        <v>8.33</v>
      </c>
      <c r="AQ75">
        <v>53.16</v>
      </c>
      <c r="AR75">
        <v>28.71</v>
      </c>
      <c r="AS75">
        <v>26.6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3022.37</v>
      </c>
    </row>
    <row r="76" spans="1:117">
      <c r="A76" t="s">
        <v>118</v>
      </c>
      <c r="B76">
        <v>0</v>
      </c>
      <c r="C76">
        <v>0</v>
      </c>
      <c r="D76">
        <v>8.2799999999999994</v>
      </c>
      <c r="E76">
        <v>0</v>
      </c>
      <c r="F76">
        <v>0</v>
      </c>
      <c r="G76">
        <v>77.33</v>
      </c>
      <c r="H76">
        <v>0</v>
      </c>
      <c r="I76">
        <v>0</v>
      </c>
      <c r="J76">
        <v>18.5</v>
      </c>
      <c r="K76">
        <v>686.07</v>
      </c>
      <c r="L76">
        <v>413.81</v>
      </c>
      <c r="M76">
        <v>90.54</v>
      </c>
      <c r="N76">
        <v>121.71</v>
      </c>
      <c r="O76">
        <v>127.6</v>
      </c>
      <c r="P76">
        <v>127.75</v>
      </c>
      <c r="Q76">
        <v>20.96</v>
      </c>
      <c r="R76">
        <v>43.71</v>
      </c>
      <c r="S76">
        <v>27.05</v>
      </c>
      <c r="T76">
        <v>1.62</v>
      </c>
      <c r="U76">
        <v>371.25</v>
      </c>
      <c r="V76">
        <v>20.8</v>
      </c>
      <c r="W76">
        <v>44.31</v>
      </c>
      <c r="X76">
        <v>98.87</v>
      </c>
      <c r="Y76">
        <v>0</v>
      </c>
      <c r="Z76">
        <v>3.3</v>
      </c>
      <c r="AA76">
        <v>25.28</v>
      </c>
      <c r="AB76">
        <v>32.82</v>
      </c>
      <c r="AC76">
        <v>32.08</v>
      </c>
      <c r="AD76">
        <v>40.4</v>
      </c>
      <c r="AE76">
        <v>36.229999999999997</v>
      </c>
      <c r="AF76">
        <v>28.98</v>
      </c>
      <c r="AG76">
        <v>44.75</v>
      </c>
      <c r="AH76">
        <v>167.1</v>
      </c>
      <c r="AI76">
        <v>54.11</v>
      </c>
      <c r="AJ76">
        <v>0</v>
      </c>
      <c r="AK76">
        <v>60.68</v>
      </c>
      <c r="AL76">
        <v>80.180000000000007</v>
      </c>
      <c r="AM76">
        <v>11.58</v>
      </c>
      <c r="AN76">
        <v>0</v>
      </c>
      <c r="AO76">
        <v>7.9</v>
      </c>
      <c r="AP76">
        <v>8.33</v>
      </c>
      <c r="AQ76">
        <v>53.16</v>
      </c>
      <c r="AR76">
        <v>28.71</v>
      </c>
      <c r="AS76">
        <v>26.6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3077.02</v>
      </c>
    </row>
    <row r="77" spans="1:117">
      <c r="A77" t="s">
        <v>119</v>
      </c>
      <c r="B77">
        <v>0</v>
      </c>
      <c r="C77">
        <v>0</v>
      </c>
      <c r="D77">
        <v>19.52</v>
      </c>
      <c r="E77">
        <v>0</v>
      </c>
      <c r="F77">
        <v>0</v>
      </c>
      <c r="G77">
        <v>77.33</v>
      </c>
      <c r="H77">
        <v>0</v>
      </c>
      <c r="I77">
        <v>0</v>
      </c>
      <c r="J77">
        <v>30.82</v>
      </c>
      <c r="K77">
        <v>686.07</v>
      </c>
      <c r="L77">
        <v>413.81</v>
      </c>
      <c r="M77">
        <v>90.54</v>
      </c>
      <c r="N77">
        <v>121.71</v>
      </c>
      <c r="O77">
        <v>127.6</v>
      </c>
      <c r="P77">
        <v>127.75</v>
      </c>
      <c r="Q77">
        <v>20.96</v>
      </c>
      <c r="R77">
        <v>43.71</v>
      </c>
      <c r="S77">
        <v>27.05</v>
      </c>
      <c r="T77">
        <v>1.62</v>
      </c>
      <c r="U77">
        <v>371.25</v>
      </c>
      <c r="V77">
        <v>20.8</v>
      </c>
      <c r="W77">
        <v>44.31</v>
      </c>
      <c r="X77">
        <v>98.87</v>
      </c>
      <c r="Y77">
        <v>0</v>
      </c>
      <c r="Z77">
        <v>7.7</v>
      </c>
      <c r="AA77">
        <v>25.28</v>
      </c>
      <c r="AB77">
        <v>32.82</v>
      </c>
      <c r="AC77">
        <v>32.08</v>
      </c>
      <c r="AD77">
        <v>40.4</v>
      </c>
      <c r="AE77">
        <v>36.229999999999997</v>
      </c>
      <c r="AF77">
        <v>38.64</v>
      </c>
      <c r="AG77">
        <v>44.75</v>
      </c>
      <c r="AH77">
        <v>167.1</v>
      </c>
      <c r="AI77">
        <v>54.11</v>
      </c>
      <c r="AJ77">
        <v>0</v>
      </c>
      <c r="AK77">
        <v>60.68</v>
      </c>
      <c r="AL77">
        <v>80.180000000000007</v>
      </c>
      <c r="AM77">
        <v>17.37</v>
      </c>
      <c r="AN77">
        <v>0</v>
      </c>
      <c r="AO77">
        <v>7.9</v>
      </c>
      <c r="AP77">
        <v>8.33</v>
      </c>
      <c r="AQ77">
        <v>53.16</v>
      </c>
      <c r="AR77">
        <v>40.85</v>
      </c>
      <c r="AS77">
        <v>26.6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3132.5699999999993</v>
      </c>
    </row>
    <row r="78" spans="1:117">
      <c r="A78" t="s">
        <v>120</v>
      </c>
      <c r="B78">
        <v>0</v>
      </c>
      <c r="C78">
        <v>0</v>
      </c>
      <c r="D78">
        <v>19.52</v>
      </c>
      <c r="E78">
        <v>0</v>
      </c>
      <c r="F78">
        <v>0</v>
      </c>
      <c r="G78">
        <v>77.33</v>
      </c>
      <c r="H78">
        <v>0</v>
      </c>
      <c r="I78">
        <v>0</v>
      </c>
      <c r="J78">
        <v>43.16</v>
      </c>
      <c r="K78">
        <v>686.07</v>
      </c>
      <c r="L78">
        <v>413.81</v>
      </c>
      <c r="M78">
        <v>90.54</v>
      </c>
      <c r="N78">
        <v>121.71</v>
      </c>
      <c r="O78">
        <v>127.6</v>
      </c>
      <c r="P78">
        <v>127.75</v>
      </c>
      <c r="Q78">
        <v>20.96</v>
      </c>
      <c r="R78">
        <v>43.71</v>
      </c>
      <c r="S78">
        <v>27.05</v>
      </c>
      <c r="T78">
        <v>1.62</v>
      </c>
      <c r="U78">
        <v>371.25</v>
      </c>
      <c r="V78">
        <v>20.8</v>
      </c>
      <c r="W78">
        <v>44.31</v>
      </c>
      <c r="X78">
        <v>98.87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36.799999999999997</v>
      </c>
      <c r="AF78">
        <v>42.51</v>
      </c>
      <c r="AG78">
        <v>44.75</v>
      </c>
      <c r="AH78">
        <v>168.66</v>
      </c>
      <c r="AI78">
        <v>54.11</v>
      </c>
      <c r="AJ78">
        <v>0</v>
      </c>
      <c r="AK78">
        <v>60.68</v>
      </c>
      <c r="AL78">
        <v>80.180000000000007</v>
      </c>
      <c r="AM78">
        <v>17.37</v>
      </c>
      <c r="AN78">
        <v>0</v>
      </c>
      <c r="AO78">
        <v>7.9</v>
      </c>
      <c r="AP78">
        <v>8.33</v>
      </c>
      <c r="AQ78">
        <v>70.87</v>
      </c>
      <c r="AR78">
        <v>40.85</v>
      </c>
      <c r="AS78">
        <v>26.6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3215.0299999999997</v>
      </c>
    </row>
    <row r="79" spans="1:117">
      <c r="A79" t="s">
        <v>121</v>
      </c>
      <c r="B79">
        <v>0</v>
      </c>
      <c r="C79">
        <v>0</v>
      </c>
      <c r="D79">
        <v>19.52</v>
      </c>
      <c r="E79">
        <v>0</v>
      </c>
      <c r="F79">
        <v>0</v>
      </c>
      <c r="G79">
        <v>77.33</v>
      </c>
      <c r="H79">
        <v>0</v>
      </c>
      <c r="I79">
        <v>0</v>
      </c>
      <c r="J79">
        <v>59.19</v>
      </c>
      <c r="K79">
        <v>686.07</v>
      </c>
      <c r="L79">
        <v>413.81</v>
      </c>
      <c r="M79">
        <v>90.54</v>
      </c>
      <c r="N79">
        <v>121.71</v>
      </c>
      <c r="O79">
        <v>127.6</v>
      </c>
      <c r="P79">
        <v>127.75</v>
      </c>
      <c r="Q79">
        <v>20.96</v>
      </c>
      <c r="R79">
        <v>43.71</v>
      </c>
      <c r="S79">
        <v>27.05</v>
      </c>
      <c r="T79">
        <v>1.62</v>
      </c>
      <c r="U79">
        <v>371.25</v>
      </c>
      <c r="V79">
        <v>20.8</v>
      </c>
      <c r="W79">
        <v>44.31</v>
      </c>
      <c r="X79">
        <v>98.87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41.42</v>
      </c>
      <c r="AE79">
        <v>36.799999999999997</v>
      </c>
      <c r="AF79">
        <v>42.51</v>
      </c>
      <c r="AG79">
        <v>44.75</v>
      </c>
      <c r="AH79">
        <v>168.66</v>
      </c>
      <c r="AI79">
        <v>54.11</v>
      </c>
      <c r="AJ79">
        <v>0</v>
      </c>
      <c r="AK79">
        <v>60.68</v>
      </c>
      <c r="AL79">
        <v>80.180000000000007</v>
      </c>
      <c r="AM79">
        <v>17.37</v>
      </c>
      <c r="AN79">
        <v>0</v>
      </c>
      <c r="AO79">
        <v>8.2100000000000009</v>
      </c>
      <c r="AP79">
        <v>8.33</v>
      </c>
      <c r="AQ79">
        <v>70.87</v>
      </c>
      <c r="AR79">
        <v>45.27</v>
      </c>
      <c r="AS79">
        <v>26.6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3235.7799999999993</v>
      </c>
    </row>
    <row r="80" spans="1:117">
      <c r="A80" t="s">
        <v>122</v>
      </c>
      <c r="B80">
        <v>0</v>
      </c>
      <c r="C80">
        <v>0</v>
      </c>
      <c r="D80">
        <v>19.52</v>
      </c>
      <c r="E80">
        <v>0</v>
      </c>
      <c r="F80">
        <v>0</v>
      </c>
      <c r="G80">
        <v>77.33</v>
      </c>
      <c r="H80">
        <v>0</v>
      </c>
      <c r="I80">
        <v>0</v>
      </c>
      <c r="J80">
        <v>59.19</v>
      </c>
      <c r="K80">
        <v>686.07</v>
      </c>
      <c r="L80">
        <v>413.81</v>
      </c>
      <c r="M80">
        <v>90.54</v>
      </c>
      <c r="N80">
        <v>121.71</v>
      </c>
      <c r="O80">
        <v>127.6</v>
      </c>
      <c r="P80">
        <v>127.75</v>
      </c>
      <c r="Q80">
        <v>20.96</v>
      </c>
      <c r="R80">
        <v>43.71</v>
      </c>
      <c r="S80">
        <v>27.05</v>
      </c>
      <c r="T80">
        <v>1.62</v>
      </c>
      <c r="U80">
        <v>371.25</v>
      </c>
      <c r="V80">
        <v>20.8</v>
      </c>
      <c r="W80">
        <v>44.31</v>
      </c>
      <c r="X80">
        <v>98.87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41.42</v>
      </c>
      <c r="AE80">
        <v>36.799999999999997</v>
      </c>
      <c r="AF80">
        <v>42.51</v>
      </c>
      <c r="AG80">
        <v>44.75</v>
      </c>
      <c r="AH80">
        <v>168.66</v>
      </c>
      <c r="AI80">
        <v>54.11</v>
      </c>
      <c r="AJ80">
        <v>0</v>
      </c>
      <c r="AK80">
        <v>60.68</v>
      </c>
      <c r="AL80">
        <v>80.180000000000007</v>
      </c>
      <c r="AM80">
        <v>17.37</v>
      </c>
      <c r="AN80">
        <v>0</v>
      </c>
      <c r="AO80">
        <v>8.2100000000000009</v>
      </c>
      <c r="AP80">
        <v>8.33</v>
      </c>
      <c r="AQ80">
        <v>70.87</v>
      </c>
      <c r="AR80">
        <v>45.27</v>
      </c>
      <c r="AS80">
        <v>26.6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3235.7799999999993</v>
      </c>
    </row>
    <row r="81" spans="1:117">
      <c r="A81" t="s">
        <v>123</v>
      </c>
      <c r="B81">
        <v>0</v>
      </c>
      <c r="C81">
        <v>0</v>
      </c>
      <c r="D81">
        <v>19.52</v>
      </c>
      <c r="E81">
        <v>0</v>
      </c>
      <c r="F81">
        <v>0</v>
      </c>
      <c r="G81">
        <v>77.33</v>
      </c>
      <c r="H81">
        <v>0</v>
      </c>
      <c r="I81">
        <v>0</v>
      </c>
      <c r="J81">
        <v>59.19</v>
      </c>
      <c r="K81">
        <v>686.07</v>
      </c>
      <c r="L81">
        <v>413.81</v>
      </c>
      <c r="M81">
        <v>90.54</v>
      </c>
      <c r="N81">
        <v>121.71</v>
      </c>
      <c r="O81">
        <v>127.6</v>
      </c>
      <c r="P81">
        <v>127.75</v>
      </c>
      <c r="Q81">
        <v>20.96</v>
      </c>
      <c r="R81">
        <v>43.71</v>
      </c>
      <c r="S81">
        <v>27.05</v>
      </c>
      <c r="T81">
        <v>1.62</v>
      </c>
      <c r="U81">
        <v>371.25</v>
      </c>
      <c r="V81">
        <v>20.8</v>
      </c>
      <c r="W81">
        <v>44.31</v>
      </c>
      <c r="X81">
        <v>98.87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41.42</v>
      </c>
      <c r="AE81">
        <v>54.53</v>
      </c>
      <c r="AF81">
        <v>42.51</v>
      </c>
      <c r="AG81">
        <v>44.75</v>
      </c>
      <c r="AH81">
        <v>168.66</v>
      </c>
      <c r="AI81">
        <v>54.11</v>
      </c>
      <c r="AJ81">
        <v>0</v>
      </c>
      <c r="AK81">
        <v>60.68</v>
      </c>
      <c r="AL81">
        <v>80.180000000000007</v>
      </c>
      <c r="AM81">
        <v>17.37</v>
      </c>
      <c r="AN81">
        <v>0</v>
      </c>
      <c r="AO81">
        <v>8.2899999999999991</v>
      </c>
      <c r="AP81">
        <v>8.33</v>
      </c>
      <c r="AQ81">
        <v>70.87</v>
      </c>
      <c r="AR81">
        <v>38.64</v>
      </c>
      <c r="AS81">
        <v>26.6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0.12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3244.1899999999991</v>
      </c>
    </row>
    <row r="82" spans="1:117">
      <c r="A82" t="s">
        <v>124</v>
      </c>
      <c r="B82">
        <v>0</v>
      </c>
      <c r="C82">
        <v>0</v>
      </c>
      <c r="D82">
        <v>19.52</v>
      </c>
      <c r="E82">
        <v>0</v>
      </c>
      <c r="F82">
        <v>0</v>
      </c>
      <c r="G82">
        <v>77.33</v>
      </c>
      <c r="H82">
        <v>0</v>
      </c>
      <c r="I82">
        <v>0</v>
      </c>
      <c r="J82">
        <v>59.19</v>
      </c>
      <c r="K82">
        <v>686.07</v>
      </c>
      <c r="L82">
        <v>413.81</v>
      </c>
      <c r="M82">
        <v>90.54</v>
      </c>
      <c r="N82">
        <v>121.71</v>
      </c>
      <c r="O82">
        <v>127.6</v>
      </c>
      <c r="P82">
        <v>127.75</v>
      </c>
      <c r="Q82">
        <v>20.96</v>
      </c>
      <c r="R82">
        <v>43.71</v>
      </c>
      <c r="S82">
        <v>27.05</v>
      </c>
      <c r="T82">
        <v>1.62</v>
      </c>
      <c r="U82">
        <v>371.25</v>
      </c>
      <c r="V82">
        <v>20.8</v>
      </c>
      <c r="W82">
        <v>44.31</v>
      </c>
      <c r="X82">
        <v>98.87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41.42</v>
      </c>
      <c r="AE82">
        <v>54.53</v>
      </c>
      <c r="AF82">
        <v>42.51</v>
      </c>
      <c r="AG82">
        <v>44.75</v>
      </c>
      <c r="AH82">
        <v>168.66</v>
      </c>
      <c r="AI82">
        <v>21.08</v>
      </c>
      <c r="AJ82">
        <v>0</v>
      </c>
      <c r="AK82">
        <v>60.68</v>
      </c>
      <c r="AL82">
        <v>80.180000000000007</v>
      </c>
      <c r="AM82">
        <v>17.37</v>
      </c>
      <c r="AN82">
        <v>0</v>
      </c>
      <c r="AO82">
        <v>8.2899999999999991</v>
      </c>
      <c r="AP82">
        <v>8.33</v>
      </c>
      <c r="AQ82">
        <v>70.87</v>
      </c>
      <c r="AR82">
        <v>38.64</v>
      </c>
      <c r="AS82">
        <v>26.6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0.12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3211.1599999999989</v>
      </c>
    </row>
    <row r="83" spans="1:117">
      <c r="A83" t="s">
        <v>125</v>
      </c>
      <c r="B83">
        <v>0</v>
      </c>
      <c r="C83">
        <v>0</v>
      </c>
      <c r="D83">
        <v>19.52</v>
      </c>
      <c r="E83">
        <v>0</v>
      </c>
      <c r="F83">
        <v>0</v>
      </c>
      <c r="G83">
        <v>77.33</v>
      </c>
      <c r="H83">
        <v>0</v>
      </c>
      <c r="I83">
        <v>0</v>
      </c>
      <c r="J83">
        <v>59.19</v>
      </c>
      <c r="K83">
        <v>686.07</v>
      </c>
      <c r="L83">
        <v>413.81</v>
      </c>
      <c r="M83">
        <v>90.54</v>
      </c>
      <c r="N83">
        <v>121.71</v>
      </c>
      <c r="O83">
        <v>127.6</v>
      </c>
      <c r="P83">
        <v>127.75</v>
      </c>
      <c r="Q83">
        <v>20.96</v>
      </c>
      <c r="R83">
        <v>43.71</v>
      </c>
      <c r="S83">
        <v>27.05</v>
      </c>
      <c r="T83">
        <v>1.62</v>
      </c>
      <c r="U83">
        <v>382.5</v>
      </c>
      <c r="V83">
        <v>20.8</v>
      </c>
      <c r="W83">
        <v>44.31</v>
      </c>
      <c r="X83">
        <v>98.87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41.42</v>
      </c>
      <c r="AE83">
        <v>54.53</v>
      </c>
      <c r="AF83">
        <v>42.51</v>
      </c>
      <c r="AG83">
        <v>44.75</v>
      </c>
      <c r="AH83">
        <v>168.66</v>
      </c>
      <c r="AI83">
        <v>21.08</v>
      </c>
      <c r="AJ83">
        <v>0</v>
      </c>
      <c r="AK83">
        <v>60.68</v>
      </c>
      <c r="AL83">
        <v>80.180000000000007</v>
      </c>
      <c r="AM83">
        <v>17.37</v>
      </c>
      <c r="AN83">
        <v>0</v>
      </c>
      <c r="AO83">
        <v>8.44</v>
      </c>
      <c r="AP83">
        <v>8.33</v>
      </c>
      <c r="AQ83">
        <v>70.87</v>
      </c>
      <c r="AR83">
        <v>33.119999999999997</v>
      </c>
      <c r="AS83">
        <v>26.6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0.12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3217.0399999999991</v>
      </c>
    </row>
    <row r="84" spans="1:117">
      <c r="A84" t="s">
        <v>126</v>
      </c>
      <c r="B84">
        <v>0</v>
      </c>
      <c r="C84">
        <v>0</v>
      </c>
      <c r="D84">
        <v>19.52</v>
      </c>
      <c r="E84">
        <v>0</v>
      </c>
      <c r="F84">
        <v>0</v>
      </c>
      <c r="G84">
        <v>77.33</v>
      </c>
      <c r="H84">
        <v>0</v>
      </c>
      <c r="I84">
        <v>0</v>
      </c>
      <c r="J84">
        <v>59.19</v>
      </c>
      <c r="K84">
        <v>686.07</v>
      </c>
      <c r="L84">
        <v>413.81</v>
      </c>
      <c r="M84">
        <v>90.54</v>
      </c>
      <c r="N84">
        <v>121.71</v>
      </c>
      <c r="O84">
        <v>127.6</v>
      </c>
      <c r="P84">
        <v>127.75</v>
      </c>
      <c r="Q84">
        <v>20.96</v>
      </c>
      <c r="R84">
        <v>43.71</v>
      </c>
      <c r="S84">
        <v>27.05</v>
      </c>
      <c r="T84">
        <v>1.62</v>
      </c>
      <c r="U84">
        <v>393.75</v>
      </c>
      <c r="V84">
        <v>20.8</v>
      </c>
      <c r="W84">
        <v>44.31</v>
      </c>
      <c r="X84">
        <v>98.87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41.42</v>
      </c>
      <c r="AE84">
        <v>54.53</v>
      </c>
      <c r="AF84">
        <v>42.51</v>
      </c>
      <c r="AG84">
        <v>44.75</v>
      </c>
      <c r="AH84">
        <v>168.66</v>
      </c>
      <c r="AI84">
        <v>21.08</v>
      </c>
      <c r="AJ84">
        <v>0</v>
      </c>
      <c r="AK84">
        <v>60.68</v>
      </c>
      <c r="AL84">
        <v>80.180000000000007</v>
      </c>
      <c r="AM84">
        <v>17.37</v>
      </c>
      <c r="AN84">
        <v>0</v>
      </c>
      <c r="AO84">
        <v>8.44</v>
      </c>
      <c r="AP84">
        <v>8.33</v>
      </c>
      <c r="AQ84">
        <v>70.87</v>
      </c>
      <c r="AR84">
        <v>33.119999999999997</v>
      </c>
      <c r="AS84">
        <v>26.6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0.12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3228.2899999999991</v>
      </c>
    </row>
    <row r="85" spans="1:117">
      <c r="A85" t="s">
        <v>127</v>
      </c>
      <c r="B85">
        <v>0</v>
      </c>
      <c r="C85">
        <v>0</v>
      </c>
      <c r="D85">
        <v>19.52</v>
      </c>
      <c r="E85">
        <v>0</v>
      </c>
      <c r="F85">
        <v>0</v>
      </c>
      <c r="G85">
        <v>77.33</v>
      </c>
      <c r="H85">
        <v>0</v>
      </c>
      <c r="I85">
        <v>0</v>
      </c>
      <c r="J85">
        <v>59.19</v>
      </c>
      <c r="K85">
        <v>686.07</v>
      </c>
      <c r="L85">
        <v>413.81</v>
      </c>
      <c r="M85">
        <v>90.54</v>
      </c>
      <c r="N85">
        <v>121.71</v>
      </c>
      <c r="O85">
        <v>127.6</v>
      </c>
      <c r="P85">
        <v>127.75</v>
      </c>
      <c r="Q85">
        <v>20.96</v>
      </c>
      <c r="R85">
        <v>43.71</v>
      </c>
      <c r="S85">
        <v>27.05</v>
      </c>
      <c r="T85">
        <v>1.62</v>
      </c>
      <c r="U85">
        <v>405</v>
      </c>
      <c r="V85">
        <v>20.8</v>
      </c>
      <c r="W85">
        <v>44.31</v>
      </c>
      <c r="X85">
        <v>98.87</v>
      </c>
      <c r="Y85">
        <v>0</v>
      </c>
      <c r="Z85">
        <v>20.21</v>
      </c>
      <c r="AA85">
        <v>42.15</v>
      </c>
      <c r="AB85">
        <v>45.65</v>
      </c>
      <c r="AC85">
        <v>33.74</v>
      </c>
      <c r="AD85">
        <v>41.42</v>
      </c>
      <c r="AE85">
        <v>54.53</v>
      </c>
      <c r="AF85">
        <v>42.51</v>
      </c>
      <c r="AG85">
        <v>44.75</v>
      </c>
      <c r="AH85">
        <v>168.66</v>
      </c>
      <c r="AI85">
        <v>35.14</v>
      </c>
      <c r="AJ85">
        <v>0</v>
      </c>
      <c r="AK85">
        <v>60.68</v>
      </c>
      <c r="AL85">
        <v>80.180000000000007</v>
      </c>
      <c r="AM85">
        <v>17.37</v>
      </c>
      <c r="AN85">
        <v>0</v>
      </c>
      <c r="AO85">
        <v>8.44</v>
      </c>
      <c r="AP85">
        <v>8.33</v>
      </c>
      <c r="AQ85">
        <v>70.87</v>
      </c>
      <c r="AR85">
        <v>28.71</v>
      </c>
      <c r="AS85">
        <v>32.51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0.12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3255.0999999999995</v>
      </c>
    </row>
    <row r="86" spans="1:117">
      <c r="A86" t="s">
        <v>128</v>
      </c>
      <c r="B86">
        <v>0</v>
      </c>
      <c r="C86">
        <v>0</v>
      </c>
      <c r="D86">
        <v>19.52</v>
      </c>
      <c r="E86">
        <v>0</v>
      </c>
      <c r="F86">
        <v>0</v>
      </c>
      <c r="G86">
        <v>77.33</v>
      </c>
      <c r="H86">
        <v>0</v>
      </c>
      <c r="I86">
        <v>0</v>
      </c>
      <c r="J86">
        <v>59.19</v>
      </c>
      <c r="K86">
        <v>686.07</v>
      </c>
      <c r="L86">
        <v>413.81</v>
      </c>
      <c r="M86">
        <v>90.54</v>
      </c>
      <c r="N86">
        <v>121.71</v>
      </c>
      <c r="O86">
        <v>127.6</v>
      </c>
      <c r="P86">
        <v>127.75</v>
      </c>
      <c r="Q86">
        <v>20.96</v>
      </c>
      <c r="R86">
        <v>43.49</v>
      </c>
      <c r="S86">
        <v>27.05</v>
      </c>
      <c r="T86">
        <v>1.62</v>
      </c>
      <c r="U86">
        <v>405</v>
      </c>
      <c r="V86">
        <v>20.8</v>
      </c>
      <c r="W86">
        <v>44.31</v>
      </c>
      <c r="X86">
        <v>98.87</v>
      </c>
      <c r="Y86">
        <v>0</v>
      </c>
      <c r="Z86">
        <v>3.3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44.75</v>
      </c>
      <c r="AH86">
        <v>167.1</v>
      </c>
      <c r="AI86">
        <v>35.14</v>
      </c>
      <c r="AJ86">
        <v>0</v>
      </c>
      <c r="AK86">
        <v>60.68</v>
      </c>
      <c r="AL86">
        <v>80.180000000000007</v>
      </c>
      <c r="AM86">
        <v>17.37</v>
      </c>
      <c r="AN86">
        <v>0</v>
      </c>
      <c r="AO86">
        <v>8.44</v>
      </c>
      <c r="AP86">
        <v>8.33</v>
      </c>
      <c r="AQ86">
        <v>70.87</v>
      </c>
      <c r="AR86">
        <v>28.71</v>
      </c>
      <c r="AS86">
        <v>32.51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0.12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3227.6099999999992</v>
      </c>
    </row>
    <row r="87" spans="1:117">
      <c r="A87" t="s">
        <v>129</v>
      </c>
      <c r="B87">
        <v>0</v>
      </c>
      <c r="C87">
        <v>0</v>
      </c>
      <c r="D87">
        <v>19.52</v>
      </c>
      <c r="E87">
        <v>0</v>
      </c>
      <c r="F87">
        <v>0</v>
      </c>
      <c r="G87">
        <v>77.33</v>
      </c>
      <c r="H87">
        <v>0</v>
      </c>
      <c r="I87">
        <v>0</v>
      </c>
      <c r="J87">
        <v>59.19</v>
      </c>
      <c r="K87">
        <v>686.07</v>
      </c>
      <c r="L87">
        <v>413.81</v>
      </c>
      <c r="M87">
        <v>90.54</v>
      </c>
      <c r="N87">
        <v>121.71</v>
      </c>
      <c r="O87">
        <v>127.6</v>
      </c>
      <c r="P87">
        <v>127.75</v>
      </c>
      <c r="Q87">
        <v>20.96</v>
      </c>
      <c r="R87">
        <v>42.4</v>
      </c>
      <c r="S87">
        <v>27.05</v>
      </c>
      <c r="T87">
        <v>0.2</v>
      </c>
      <c r="U87">
        <v>405</v>
      </c>
      <c r="V87">
        <v>20.8</v>
      </c>
      <c r="W87">
        <v>44.31</v>
      </c>
      <c r="X87">
        <v>98.87</v>
      </c>
      <c r="Y87">
        <v>0</v>
      </c>
      <c r="Z87">
        <v>3.3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44.75</v>
      </c>
      <c r="AH87">
        <v>167.1</v>
      </c>
      <c r="AI87">
        <v>35.14</v>
      </c>
      <c r="AJ87">
        <v>0</v>
      </c>
      <c r="AK87">
        <v>60.68</v>
      </c>
      <c r="AL87">
        <v>80.180000000000007</v>
      </c>
      <c r="AM87">
        <v>17.37</v>
      </c>
      <c r="AN87">
        <v>0</v>
      </c>
      <c r="AO87">
        <v>8.44</v>
      </c>
      <c r="AP87">
        <v>8.33</v>
      </c>
      <c r="AQ87">
        <v>70.87</v>
      </c>
      <c r="AR87">
        <v>22.08</v>
      </c>
      <c r="AS87">
        <v>32.51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0.12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3218.4699999999993</v>
      </c>
    </row>
    <row r="88" spans="1:117">
      <c r="A88" t="s">
        <v>130</v>
      </c>
      <c r="B88">
        <v>0</v>
      </c>
      <c r="C88">
        <v>0</v>
      </c>
      <c r="D88">
        <v>19.52</v>
      </c>
      <c r="E88">
        <v>0</v>
      </c>
      <c r="F88">
        <v>0</v>
      </c>
      <c r="G88">
        <v>77.33</v>
      </c>
      <c r="H88">
        <v>0</v>
      </c>
      <c r="I88">
        <v>0</v>
      </c>
      <c r="J88">
        <v>59.19</v>
      </c>
      <c r="K88">
        <v>686.07</v>
      </c>
      <c r="L88">
        <v>413.81</v>
      </c>
      <c r="M88">
        <v>90.54</v>
      </c>
      <c r="N88">
        <v>121.71</v>
      </c>
      <c r="O88">
        <v>127.6</v>
      </c>
      <c r="P88">
        <v>127.75</v>
      </c>
      <c r="Q88">
        <v>20.96</v>
      </c>
      <c r="R88">
        <v>42.4</v>
      </c>
      <c r="S88">
        <v>27.05</v>
      </c>
      <c r="T88">
        <v>0</v>
      </c>
      <c r="U88">
        <v>405</v>
      </c>
      <c r="V88">
        <v>20.8</v>
      </c>
      <c r="W88">
        <v>44.31</v>
      </c>
      <c r="X88">
        <v>98.87</v>
      </c>
      <c r="Y88">
        <v>0</v>
      </c>
      <c r="Z88">
        <v>3.3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44.75</v>
      </c>
      <c r="AH88">
        <v>167.1</v>
      </c>
      <c r="AI88">
        <v>35.14</v>
      </c>
      <c r="AJ88">
        <v>0</v>
      </c>
      <c r="AK88">
        <v>60.68</v>
      </c>
      <c r="AL88">
        <v>80.180000000000007</v>
      </c>
      <c r="AM88">
        <v>17.37</v>
      </c>
      <c r="AN88">
        <v>0</v>
      </c>
      <c r="AO88">
        <v>8.58</v>
      </c>
      <c r="AP88">
        <v>8.33</v>
      </c>
      <c r="AQ88">
        <v>70.87</v>
      </c>
      <c r="AR88">
        <v>22.08</v>
      </c>
      <c r="AS88">
        <v>32.51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0.12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3218.4099999999994</v>
      </c>
    </row>
    <row r="89" spans="1:117">
      <c r="A89" t="s">
        <v>131</v>
      </c>
      <c r="B89">
        <v>0</v>
      </c>
      <c r="C89">
        <v>0</v>
      </c>
      <c r="D89">
        <v>19.52</v>
      </c>
      <c r="E89">
        <v>0</v>
      </c>
      <c r="F89">
        <v>0</v>
      </c>
      <c r="G89">
        <v>77.33</v>
      </c>
      <c r="H89">
        <v>0</v>
      </c>
      <c r="I89">
        <v>0</v>
      </c>
      <c r="J89">
        <v>59.19</v>
      </c>
      <c r="K89">
        <v>686.07</v>
      </c>
      <c r="L89">
        <v>413.81</v>
      </c>
      <c r="M89">
        <v>90.54</v>
      </c>
      <c r="N89">
        <v>121.71</v>
      </c>
      <c r="O89">
        <v>127.6</v>
      </c>
      <c r="P89">
        <v>127.75</v>
      </c>
      <c r="Q89">
        <v>20.96</v>
      </c>
      <c r="R89">
        <v>43.71</v>
      </c>
      <c r="S89">
        <v>27.05</v>
      </c>
      <c r="T89">
        <v>1.62</v>
      </c>
      <c r="U89">
        <v>405</v>
      </c>
      <c r="V89">
        <v>20.8</v>
      </c>
      <c r="W89">
        <v>44.31</v>
      </c>
      <c r="X89">
        <v>98.87</v>
      </c>
      <c r="Y89">
        <v>0</v>
      </c>
      <c r="Z89">
        <v>3.3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44.75</v>
      </c>
      <c r="AH89">
        <v>167.1</v>
      </c>
      <c r="AI89">
        <v>35.14</v>
      </c>
      <c r="AJ89">
        <v>0</v>
      </c>
      <c r="AK89">
        <v>60.68</v>
      </c>
      <c r="AL89">
        <v>80.180000000000007</v>
      </c>
      <c r="AM89">
        <v>17.37</v>
      </c>
      <c r="AN89">
        <v>0</v>
      </c>
      <c r="AO89">
        <v>8.73</v>
      </c>
      <c r="AP89">
        <v>8.33</v>
      </c>
      <c r="AQ89">
        <v>70.87</v>
      </c>
      <c r="AR89">
        <v>22.08</v>
      </c>
      <c r="AS89">
        <v>29.56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0.12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3218.5399999999986</v>
      </c>
    </row>
    <row r="90" spans="1:117">
      <c r="A90" t="s">
        <v>132</v>
      </c>
      <c r="B90">
        <v>0</v>
      </c>
      <c r="C90">
        <v>0</v>
      </c>
      <c r="D90">
        <v>19.52</v>
      </c>
      <c r="E90">
        <v>0</v>
      </c>
      <c r="F90">
        <v>0</v>
      </c>
      <c r="G90">
        <v>77.33</v>
      </c>
      <c r="H90">
        <v>0</v>
      </c>
      <c r="I90">
        <v>0</v>
      </c>
      <c r="J90">
        <v>59.19</v>
      </c>
      <c r="K90">
        <v>686.07</v>
      </c>
      <c r="L90">
        <v>413.81</v>
      </c>
      <c r="M90">
        <v>90.54</v>
      </c>
      <c r="N90">
        <v>121.71</v>
      </c>
      <c r="O90">
        <v>127.6</v>
      </c>
      <c r="P90">
        <v>127.75</v>
      </c>
      <c r="Q90">
        <v>20.96</v>
      </c>
      <c r="R90">
        <v>43.71</v>
      </c>
      <c r="S90">
        <v>27.05</v>
      </c>
      <c r="T90">
        <v>1.62</v>
      </c>
      <c r="U90">
        <v>405</v>
      </c>
      <c r="V90">
        <v>20.8</v>
      </c>
      <c r="W90">
        <v>44.31</v>
      </c>
      <c r="X90">
        <v>98.87</v>
      </c>
      <c r="Y90">
        <v>0</v>
      </c>
      <c r="Z90">
        <v>20.21</v>
      </c>
      <c r="AA90">
        <v>42.15</v>
      </c>
      <c r="AB90">
        <v>45.65</v>
      </c>
      <c r="AC90">
        <v>33.74</v>
      </c>
      <c r="AD90">
        <v>41.42</v>
      </c>
      <c r="AE90">
        <v>54.53</v>
      </c>
      <c r="AF90">
        <v>42.51</v>
      </c>
      <c r="AG90">
        <v>44.75</v>
      </c>
      <c r="AH90">
        <v>168.66</v>
      </c>
      <c r="AI90">
        <v>35.14</v>
      </c>
      <c r="AJ90">
        <v>0</v>
      </c>
      <c r="AK90">
        <v>60.68</v>
      </c>
      <c r="AL90">
        <v>80.180000000000007</v>
      </c>
      <c r="AM90">
        <v>17.37</v>
      </c>
      <c r="AN90">
        <v>0</v>
      </c>
      <c r="AO90">
        <v>8.73</v>
      </c>
      <c r="AP90">
        <v>8.33</v>
      </c>
      <c r="AQ90">
        <v>70.87</v>
      </c>
      <c r="AR90">
        <v>22.08</v>
      </c>
      <c r="AS90">
        <v>29.56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0.12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3245.809999999999</v>
      </c>
    </row>
    <row r="91" spans="1:117">
      <c r="A91" t="s">
        <v>133</v>
      </c>
      <c r="B91">
        <v>0</v>
      </c>
      <c r="C91">
        <v>0</v>
      </c>
      <c r="D91">
        <v>19.52</v>
      </c>
      <c r="E91">
        <v>0</v>
      </c>
      <c r="F91">
        <v>0</v>
      </c>
      <c r="G91">
        <v>77.33</v>
      </c>
      <c r="H91">
        <v>0</v>
      </c>
      <c r="I91">
        <v>0</v>
      </c>
      <c r="J91">
        <v>59.19</v>
      </c>
      <c r="K91">
        <v>686.07</v>
      </c>
      <c r="L91">
        <v>413.81</v>
      </c>
      <c r="M91">
        <v>90.54</v>
      </c>
      <c r="N91">
        <v>121.71</v>
      </c>
      <c r="O91">
        <v>127.6</v>
      </c>
      <c r="P91">
        <v>127.75</v>
      </c>
      <c r="Q91">
        <v>20.96</v>
      </c>
      <c r="R91">
        <v>43.71</v>
      </c>
      <c r="S91">
        <v>27.05</v>
      </c>
      <c r="T91">
        <v>1.62</v>
      </c>
      <c r="U91">
        <v>405</v>
      </c>
      <c r="V91">
        <v>20.8</v>
      </c>
      <c r="W91">
        <v>44.31</v>
      </c>
      <c r="X91">
        <v>98.87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41.42</v>
      </c>
      <c r="AE91">
        <v>54.53</v>
      </c>
      <c r="AF91">
        <v>42.51</v>
      </c>
      <c r="AG91">
        <v>44.75</v>
      </c>
      <c r="AH91">
        <v>168.66</v>
      </c>
      <c r="AI91">
        <v>35.14</v>
      </c>
      <c r="AJ91">
        <v>0</v>
      </c>
      <c r="AK91">
        <v>60.68</v>
      </c>
      <c r="AL91">
        <v>80.180000000000007</v>
      </c>
      <c r="AM91">
        <v>17.37</v>
      </c>
      <c r="AN91">
        <v>0</v>
      </c>
      <c r="AO91">
        <v>8.8800000000000008</v>
      </c>
      <c r="AP91">
        <v>8.33</v>
      </c>
      <c r="AQ91">
        <v>70.87</v>
      </c>
      <c r="AR91">
        <v>45.27</v>
      </c>
      <c r="AS91">
        <v>26.6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3268.9599999999991</v>
      </c>
    </row>
    <row r="92" spans="1:117">
      <c r="A92" t="s">
        <v>134</v>
      </c>
      <c r="B92">
        <v>0</v>
      </c>
      <c r="C92">
        <v>0</v>
      </c>
      <c r="D92">
        <v>19.52</v>
      </c>
      <c r="E92">
        <v>0</v>
      </c>
      <c r="F92">
        <v>0</v>
      </c>
      <c r="G92">
        <v>77.33</v>
      </c>
      <c r="H92">
        <v>0</v>
      </c>
      <c r="I92">
        <v>0</v>
      </c>
      <c r="J92">
        <v>59.19</v>
      </c>
      <c r="K92">
        <v>686.07</v>
      </c>
      <c r="L92">
        <v>413.81</v>
      </c>
      <c r="M92">
        <v>90.54</v>
      </c>
      <c r="N92">
        <v>121.71</v>
      </c>
      <c r="O92">
        <v>127.6</v>
      </c>
      <c r="P92">
        <v>127.75</v>
      </c>
      <c r="Q92">
        <v>20.96</v>
      </c>
      <c r="R92">
        <v>43.71</v>
      </c>
      <c r="S92">
        <v>27.05</v>
      </c>
      <c r="T92">
        <v>1.62</v>
      </c>
      <c r="U92">
        <v>405</v>
      </c>
      <c r="V92">
        <v>20.8</v>
      </c>
      <c r="W92">
        <v>44.31</v>
      </c>
      <c r="X92">
        <v>98.87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41.42</v>
      </c>
      <c r="AE92">
        <v>54.53</v>
      </c>
      <c r="AF92">
        <v>42.51</v>
      </c>
      <c r="AG92">
        <v>44.75</v>
      </c>
      <c r="AH92">
        <v>168.66</v>
      </c>
      <c r="AI92">
        <v>35.14</v>
      </c>
      <c r="AJ92">
        <v>0</v>
      </c>
      <c r="AK92">
        <v>60.68</v>
      </c>
      <c r="AL92">
        <v>80.180000000000007</v>
      </c>
      <c r="AM92">
        <v>17.37</v>
      </c>
      <c r="AN92">
        <v>0</v>
      </c>
      <c r="AO92">
        <v>8.8800000000000008</v>
      </c>
      <c r="AP92">
        <v>8.33</v>
      </c>
      <c r="AQ92">
        <v>70.87</v>
      </c>
      <c r="AR92">
        <v>45.27</v>
      </c>
      <c r="AS92">
        <v>26.6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3268.9599999999991</v>
      </c>
    </row>
    <row r="93" spans="1:117">
      <c r="A93" t="s">
        <v>135</v>
      </c>
      <c r="B93">
        <v>0</v>
      </c>
      <c r="C93">
        <v>0</v>
      </c>
      <c r="D93">
        <v>19.52</v>
      </c>
      <c r="E93">
        <v>0</v>
      </c>
      <c r="F93">
        <v>0</v>
      </c>
      <c r="G93">
        <v>77.33</v>
      </c>
      <c r="H93">
        <v>0</v>
      </c>
      <c r="I93">
        <v>0</v>
      </c>
      <c r="J93">
        <v>59.19</v>
      </c>
      <c r="K93">
        <v>686.07</v>
      </c>
      <c r="L93">
        <v>413.81</v>
      </c>
      <c r="M93">
        <v>90.54</v>
      </c>
      <c r="N93">
        <v>121.71</v>
      </c>
      <c r="O93">
        <v>127.6</v>
      </c>
      <c r="P93">
        <v>127.75</v>
      </c>
      <c r="Q93">
        <v>20.96</v>
      </c>
      <c r="R93">
        <v>43.71</v>
      </c>
      <c r="S93">
        <v>27.05</v>
      </c>
      <c r="T93">
        <v>1.62</v>
      </c>
      <c r="U93">
        <v>405</v>
      </c>
      <c r="V93">
        <v>20.8</v>
      </c>
      <c r="W93">
        <v>44.31</v>
      </c>
      <c r="X93">
        <v>98.87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41.42</v>
      </c>
      <c r="AE93">
        <v>54.53</v>
      </c>
      <c r="AF93">
        <v>42.51</v>
      </c>
      <c r="AG93">
        <v>44.75</v>
      </c>
      <c r="AH93">
        <v>168.66</v>
      </c>
      <c r="AI93">
        <v>21.08</v>
      </c>
      <c r="AJ93">
        <v>0</v>
      </c>
      <c r="AK93">
        <v>60.68</v>
      </c>
      <c r="AL93">
        <v>80.180000000000007</v>
      </c>
      <c r="AM93">
        <v>17.37</v>
      </c>
      <c r="AN93">
        <v>0</v>
      </c>
      <c r="AO93">
        <v>9.0299999999999994</v>
      </c>
      <c r="AP93">
        <v>8.33</v>
      </c>
      <c r="AQ93">
        <v>70.87</v>
      </c>
      <c r="AR93">
        <v>45.27</v>
      </c>
      <c r="AS93">
        <v>29.56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3258.0099999999993</v>
      </c>
    </row>
    <row r="94" spans="1:117">
      <c r="A94" t="s">
        <v>136</v>
      </c>
      <c r="B94">
        <v>0</v>
      </c>
      <c r="C94">
        <v>0</v>
      </c>
      <c r="D94">
        <v>19.52</v>
      </c>
      <c r="E94">
        <v>0</v>
      </c>
      <c r="F94">
        <v>0</v>
      </c>
      <c r="G94">
        <v>77.33</v>
      </c>
      <c r="H94">
        <v>0</v>
      </c>
      <c r="I94">
        <v>0</v>
      </c>
      <c r="J94">
        <v>59.19</v>
      </c>
      <c r="K94">
        <v>686.07</v>
      </c>
      <c r="L94">
        <v>413.81</v>
      </c>
      <c r="M94">
        <v>90.54</v>
      </c>
      <c r="N94">
        <v>121.71</v>
      </c>
      <c r="O94">
        <v>127.6</v>
      </c>
      <c r="P94">
        <v>127.75</v>
      </c>
      <c r="Q94">
        <v>20.96</v>
      </c>
      <c r="R94">
        <v>43.71</v>
      </c>
      <c r="S94">
        <v>27.05</v>
      </c>
      <c r="T94">
        <v>1.62</v>
      </c>
      <c r="U94">
        <v>405</v>
      </c>
      <c r="V94">
        <v>20.8</v>
      </c>
      <c r="W94">
        <v>44.31</v>
      </c>
      <c r="X94">
        <v>98.87</v>
      </c>
      <c r="Y94">
        <v>0</v>
      </c>
      <c r="Z94">
        <v>6.52</v>
      </c>
      <c r="AA94">
        <v>24.33</v>
      </c>
      <c r="AB94">
        <v>44.22</v>
      </c>
      <c r="AC94">
        <v>32.08</v>
      </c>
      <c r="AD94">
        <v>40.4</v>
      </c>
      <c r="AE94">
        <v>53.79</v>
      </c>
      <c r="AF94">
        <v>38.64</v>
      </c>
      <c r="AG94">
        <v>44.75</v>
      </c>
      <c r="AH94">
        <v>167.1</v>
      </c>
      <c r="AI94">
        <v>21.08</v>
      </c>
      <c r="AJ94">
        <v>0</v>
      </c>
      <c r="AK94">
        <v>60.68</v>
      </c>
      <c r="AL94">
        <v>80.180000000000007</v>
      </c>
      <c r="AM94">
        <v>17.37</v>
      </c>
      <c r="AN94">
        <v>0</v>
      </c>
      <c r="AO94">
        <v>9.0299999999999994</v>
      </c>
      <c r="AP94">
        <v>8.33</v>
      </c>
      <c r="AQ94">
        <v>70.87</v>
      </c>
      <c r="AR94">
        <v>45.27</v>
      </c>
      <c r="AS94">
        <v>29.56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3214.6999999999985</v>
      </c>
    </row>
    <row r="95" spans="1:117">
      <c r="A95" t="s">
        <v>137</v>
      </c>
      <c r="B95">
        <v>0</v>
      </c>
      <c r="C95">
        <v>0</v>
      </c>
      <c r="D95">
        <v>19.52</v>
      </c>
      <c r="E95">
        <v>0</v>
      </c>
      <c r="F95">
        <v>0</v>
      </c>
      <c r="G95">
        <v>77.33</v>
      </c>
      <c r="H95">
        <v>0</v>
      </c>
      <c r="I95">
        <v>0</v>
      </c>
      <c r="J95">
        <v>59.19</v>
      </c>
      <c r="K95">
        <v>686.07</v>
      </c>
      <c r="L95">
        <v>413.81</v>
      </c>
      <c r="M95">
        <v>90.54</v>
      </c>
      <c r="N95">
        <v>121.71</v>
      </c>
      <c r="O95">
        <v>127.6</v>
      </c>
      <c r="P95">
        <v>127.75</v>
      </c>
      <c r="Q95">
        <v>20.96</v>
      </c>
      <c r="R95">
        <v>43.71</v>
      </c>
      <c r="S95">
        <v>27.05</v>
      </c>
      <c r="T95">
        <v>1.62</v>
      </c>
      <c r="U95">
        <v>405</v>
      </c>
      <c r="V95">
        <v>20.8</v>
      </c>
      <c r="W95">
        <v>44.31</v>
      </c>
      <c r="X95">
        <v>98.87</v>
      </c>
      <c r="Y95">
        <v>0</v>
      </c>
      <c r="Z95">
        <v>6.52</v>
      </c>
      <c r="AA95">
        <v>24.33</v>
      </c>
      <c r="AB95">
        <v>44.22</v>
      </c>
      <c r="AC95">
        <v>32.08</v>
      </c>
      <c r="AD95">
        <v>40.4</v>
      </c>
      <c r="AE95">
        <v>53.79</v>
      </c>
      <c r="AF95">
        <v>19.32</v>
      </c>
      <c r="AG95">
        <v>44.75</v>
      </c>
      <c r="AH95">
        <v>167.1</v>
      </c>
      <c r="AI95">
        <v>21.08</v>
      </c>
      <c r="AJ95">
        <v>0</v>
      </c>
      <c r="AK95">
        <v>60.68</v>
      </c>
      <c r="AL95">
        <v>80.180000000000007</v>
      </c>
      <c r="AM95">
        <v>17.37</v>
      </c>
      <c r="AN95">
        <v>0</v>
      </c>
      <c r="AO95">
        <v>9.0299999999999994</v>
      </c>
      <c r="AP95">
        <v>8.33</v>
      </c>
      <c r="AQ95">
        <v>51.01</v>
      </c>
      <c r="AR95">
        <v>45.27</v>
      </c>
      <c r="AS95">
        <v>29.56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1.44</v>
      </c>
      <c r="AZ95">
        <v>5.35</v>
      </c>
      <c r="BA95">
        <v>3.54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3174.079999999999</v>
      </c>
    </row>
    <row r="96" spans="1:117">
      <c r="A96" t="s">
        <v>138</v>
      </c>
      <c r="B96">
        <v>0</v>
      </c>
      <c r="C96">
        <v>0</v>
      </c>
      <c r="D96">
        <v>19.52</v>
      </c>
      <c r="E96">
        <v>0</v>
      </c>
      <c r="F96">
        <v>0</v>
      </c>
      <c r="G96">
        <v>77.33</v>
      </c>
      <c r="H96">
        <v>0</v>
      </c>
      <c r="I96">
        <v>0</v>
      </c>
      <c r="J96">
        <v>59.19</v>
      </c>
      <c r="K96">
        <v>686.07</v>
      </c>
      <c r="L96">
        <v>413.81</v>
      </c>
      <c r="M96">
        <v>90.54</v>
      </c>
      <c r="N96">
        <v>121.71</v>
      </c>
      <c r="O96">
        <v>127.6</v>
      </c>
      <c r="P96">
        <v>127.75</v>
      </c>
      <c r="Q96">
        <v>20.96</v>
      </c>
      <c r="R96">
        <v>43.71</v>
      </c>
      <c r="S96">
        <v>27.05</v>
      </c>
      <c r="T96">
        <v>1.62</v>
      </c>
      <c r="U96">
        <v>405</v>
      </c>
      <c r="V96">
        <v>20.8</v>
      </c>
      <c r="W96">
        <v>44.31</v>
      </c>
      <c r="X96">
        <v>98.87</v>
      </c>
      <c r="Y96">
        <v>0</v>
      </c>
      <c r="Z96">
        <v>6.52</v>
      </c>
      <c r="AA96">
        <v>24.33</v>
      </c>
      <c r="AB96">
        <v>44.22</v>
      </c>
      <c r="AC96">
        <v>32.08</v>
      </c>
      <c r="AD96">
        <v>40.4</v>
      </c>
      <c r="AE96">
        <v>53.79</v>
      </c>
      <c r="AF96">
        <v>9.66</v>
      </c>
      <c r="AG96">
        <v>44.75</v>
      </c>
      <c r="AH96">
        <v>167.1</v>
      </c>
      <c r="AI96">
        <v>21.08</v>
      </c>
      <c r="AJ96">
        <v>0</v>
      </c>
      <c r="AK96">
        <v>60.68</v>
      </c>
      <c r="AL96">
        <v>80.180000000000007</v>
      </c>
      <c r="AM96">
        <v>17.37</v>
      </c>
      <c r="AN96">
        <v>0</v>
      </c>
      <c r="AO96">
        <v>9.0299999999999994</v>
      </c>
      <c r="AP96">
        <v>8.33</v>
      </c>
      <c r="AQ96">
        <v>51.01</v>
      </c>
      <c r="AR96">
        <v>45.27</v>
      </c>
      <c r="AS96">
        <v>29.56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5.35</v>
      </c>
      <c r="BA96">
        <v>3.54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3164.4199999999987</v>
      </c>
    </row>
    <row r="97" spans="1:117">
      <c r="A97" t="s">
        <v>139</v>
      </c>
      <c r="B97">
        <v>0</v>
      </c>
      <c r="C97">
        <v>0</v>
      </c>
      <c r="D97">
        <v>19.52</v>
      </c>
      <c r="E97">
        <v>0</v>
      </c>
      <c r="F97">
        <v>0</v>
      </c>
      <c r="G97">
        <v>77.33</v>
      </c>
      <c r="H97">
        <v>0</v>
      </c>
      <c r="I97">
        <v>0</v>
      </c>
      <c r="J97">
        <v>59.19</v>
      </c>
      <c r="K97">
        <v>686.07</v>
      </c>
      <c r="L97">
        <v>413.81</v>
      </c>
      <c r="M97">
        <v>90.54</v>
      </c>
      <c r="N97">
        <v>121.71</v>
      </c>
      <c r="O97">
        <v>127.6</v>
      </c>
      <c r="P97">
        <v>127.75</v>
      </c>
      <c r="Q97">
        <v>20.96</v>
      </c>
      <c r="R97">
        <v>43.71</v>
      </c>
      <c r="S97">
        <v>27.05</v>
      </c>
      <c r="T97">
        <v>1.62</v>
      </c>
      <c r="U97">
        <v>405</v>
      </c>
      <c r="V97">
        <v>20.8</v>
      </c>
      <c r="W97">
        <v>44.31</v>
      </c>
      <c r="X97">
        <v>98.87</v>
      </c>
      <c r="Y97">
        <v>0</v>
      </c>
      <c r="Z97">
        <v>6.52</v>
      </c>
      <c r="AA97">
        <v>24.33</v>
      </c>
      <c r="AB97">
        <v>44.22</v>
      </c>
      <c r="AC97">
        <v>32.08</v>
      </c>
      <c r="AD97">
        <v>40.4</v>
      </c>
      <c r="AE97">
        <v>53.79</v>
      </c>
      <c r="AF97">
        <v>9.66</v>
      </c>
      <c r="AG97">
        <v>44.75</v>
      </c>
      <c r="AH97">
        <v>167.1</v>
      </c>
      <c r="AI97">
        <v>21.08</v>
      </c>
      <c r="AJ97">
        <v>0</v>
      </c>
      <c r="AK97">
        <v>60.68</v>
      </c>
      <c r="AL97">
        <v>80.180000000000007</v>
      </c>
      <c r="AM97">
        <v>17.37</v>
      </c>
      <c r="AN97">
        <v>0</v>
      </c>
      <c r="AO97">
        <v>9.9</v>
      </c>
      <c r="AP97">
        <v>8.33</v>
      </c>
      <c r="AQ97">
        <v>51.01</v>
      </c>
      <c r="AR97">
        <v>45.27</v>
      </c>
      <c r="AS97">
        <v>29.56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1.44</v>
      </c>
      <c r="AZ97">
        <v>5.35</v>
      </c>
      <c r="BA97">
        <v>3.54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3165.2899999999986</v>
      </c>
    </row>
    <row r="98" spans="1:117">
      <c r="A98" t="s">
        <v>140</v>
      </c>
      <c r="B98">
        <v>0</v>
      </c>
      <c r="C98">
        <v>0</v>
      </c>
      <c r="D98">
        <v>19.52</v>
      </c>
      <c r="E98">
        <v>0</v>
      </c>
      <c r="F98">
        <v>0</v>
      </c>
      <c r="G98">
        <v>77.33</v>
      </c>
      <c r="H98">
        <v>0</v>
      </c>
      <c r="I98">
        <v>0</v>
      </c>
      <c r="J98">
        <v>59.19</v>
      </c>
      <c r="K98">
        <v>686.07</v>
      </c>
      <c r="L98">
        <v>413.81</v>
      </c>
      <c r="M98">
        <v>90.54</v>
      </c>
      <c r="N98">
        <v>121.71</v>
      </c>
      <c r="O98">
        <v>127.6</v>
      </c>
      <c r="P98">
        <v>127.75</v>
      </c>
      <c r="Q98">
        <v>20.96</v>
      </c>
      <c r="R98">
        <v>43.71</v>
      </c>
      <c r="S98">
        <v>27.05</v>
      </c>
      <c r="T98">
        <v>1.62</v>
      </c>
      <c r="U98">
        <v>405</v>
      </c>
      <c r="V98">
        <v>20.8</v>
      </c>
      <c r="W98">
        <v>44.31</v>
      </c>
      <c r="X98">
        <v>98.87</v>
      </c>
      <c r="Y98">
        <v>0</v>
      </c>
      <c r="Z98">
        <v>6.52</v>
      </c>
      <c r="AA98">
        <v>24.33</v>
      </c>
      <c r="AB98">
        <v>44.22</v>
      </c>
      <c r="AC98">
        <v>32.08</v>
      </c>
      <c r="AD98">
        <v>40.4</v>
      </c>
      <c r="AE98">
        <v>53.79</v>
      </c>
      <c r="AF98">
        <v>9.66</v>
      </c>
      <c r="AG98">
        <v>44.75</v>
      </c>
      <c r="AH98">
        <v>167.1</v>
      </c>
      <c r="AI98">
        <v>21.08</v>
      </c>
      <c r="AJ98">
        <v>0</v>
      </c>
      <c r="AK98">
        <v>60.68</v>
      </c>
      <c r="AL98">
        <v>80.180000000000007</v>
      </c>
      <c r="AM98">
        <v>17.37</v>
      </c>
      <c r="AN98">
        <v>0</v>
      </c>
      <c r="AO98">
        <v>9.9</v>
      </c>
      <c r="AP98">
        <v>8.33</v>
      </c>
      <c r="AQ98">
        <v>51.01</v>
      </c>
      <c r="AR98">
        <v>45.27</v>
      </c>
      <c r="AS98">
        <v>29.56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1.44</v>
      </c>
      <c r="AZ98">
        <v>5.35</v>
      </c>
      <c r="BA98">
        <v>3.54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3165.2899999999986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0.6661950000000002</v>
      </c>
      <c r="E99">
        <f t="shared" si="2"/>
        <v>0</v>
      </c>
      <c r="F99">
        <f t="shared" si="2"/>
        <v>0</v>
      </c>
      <c r="G99">
        <f t="shared" si="2"/>
        <v>1.8559199999999987</v>
      </c>
      <c r="H99">
        <f t="shared" si="2"/>
        <v>0</v>
      </c>
      <c r="I99">
        <f t="shared" si="2"/>
        <v>0</v>
      </c>
      <c r="J99">
        <f t="shared" si="2"/>
        <v>2.0014175000000001</v>
      </c>
      <c r="K99">
        <f t="shared" si="2"/>
        <v>16.465679999999995</v>
      </c>
      <c r="L99">
        <f t="shared" si="2"/>
        <v>9.931440000000002</v>
      </c>
      <c r="M99">
        <f t="shared" si="2"/>
        <v>2.1729600000000007</v>
      </c>
      <c r="N99">
        <f t="shared" si="2"/>
        <v>2.9210399999999939</v>
      </c>
      <c r="O99">
        <f t="shared" si="2"/>
        <v>3.0624000000000051</v>
      </c>
      <c r="P99">
        <f t="shared" si="2"/>
        <v>3.0239350000000003</v>
      </c>
      <c r="Q99">
        <f t="shared" si="2"/>
        <v>0.5030400000000006</v>
      </c>
      <c r="R99">
        <f t="shared" si="2"/>
        <v>1.0483300000000007</v>
      </c>
      <c r="S99">
        <f t="shared" si="2"/>
        <v>0.64920000000000033</v>
      </c>
      <c r="T99">
        <f t="shared" si="2"/>
        <v>3.812000000000005E-2</v>
      </c>
      <c r="U99">
        <f t="shared" si="2"/>
        <v>8.9015625000000007</v>
      </c>
      <c r="V99">
        <f t="shared" si="2"/>
        <v>0.49919999999999926</v>
      </c>
      <c r="W99">
        <f t="shared" si="2"/>
        <v>1.0634399999999993</v>
      </c>
      <c r="X99">
        <f t="shared" si="2"/>
        <v>2.3728800000000012</v>
      </c>
      <c r="Y99">
        <f t="shared" si="2"/>
        <v>0</v>
      </c>
      <c r="Z99">
        <f t="shared" si="2"/>
        <v>0.24436999999999984</v>
      </c>
      <c r="AA99">
        <f t="shared" si="2"/>
        <v>0.55299500000000024</v>
      </c>
      <c r="AB99">
        <f t="shared" si="2"/>
        <v>0.96957999999999989</v>
      </c>
      <c r="AC99">
        <f t="shared" si="2"/>
        <v>0.70719999999999861</v>
      </c>
      <c r="AD99">
        <f t="shared" si="2"/>
        <v>0.95740500000000128</v>
      </c>
      <c r="AE99">
        <f t="shared" si="2"/>
        <v>0.95063250000000077</v>
      </c>
      <c r="AF99">
        <f t="shared" si="2"/>
        <v>0.39801000000000009</v>
      </c>
      <c r="AG99">
        <f t="shared" si="2"/>
        <v>1.0740000000000001</v>
      </c>
      <c r="AH99">
        <f t="shared" si="2"/>
        <v>4.0150800000000046</v>
      </c>
      <c r="AI99">
        <f t="shared" si="2"/>
        <v>0.57694749999999961</v>
      </c>
      <c r="AJ99">
        <f t="shared" si="2"/>
        <v>0</v>
      </c>
      <c r="AK99">
        <f t="shared" si="2"/>
        <v>1.4563200000000009</v>
      </c>
      <c r="AL99">
        <f t="shared" si="2"/>
        <v>1.8429800000000025</v>
      </c>
      <c r="AM99">
        <f t="shared" si="2"/>
        <v>0.11720750000000002</v>
      </c>
      <c r="AN99">
        <f t="shared" si="2"/>
        <v>0</v>
      </c>
      <c r="AO99">
        <f t="shared" si="2"/>
        <v>0.22624500000000008</v>
      </c>
      <c r="AP99">
        <f t="shared" si="2"/>
        <v>0.20106000000000032</v>
      </c>
      <c r="AQ99">
        <f t="shared" si="2"/>
        <v>0.80234250000000018</v>
      </c>
      <c r="AR99">
        <f t="shared" si="2"/>
        <v>0.79713999999999963</v>
      </c>
      <c r="AS99">
        <f t="shared" si="2"/>
        <v>0.70077499999999948</v>
      </c>
      <c r="AT99">
        <f t="shared" si="2"/>
        <v>0.48018999999999989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4.7159999999999945E-2</v>
      </c>
      <c r="AZ99">
        <f t="shared" si="3"/>
        <v>0.1211475000000002</v>
      </c>
      <c r="BA99">
        <f t="shared" si="3"/>
        <v>8.5200000000000026E-2</v>
      </c>
      <c r="BB99">
        <f t="shared" si="3"/>
        <v>6.2434999999999873E-2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74.563182499999982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518.5</v>
      </c>
      <c r="L3">
        <v>233.81</v>
      </c>
      <c r="M3">
        <v>87.72</v>
      </c>
      <c r="N3">
        <v>117.92</v>
      </c>
      <c r="O3">
        <v>123.63</v>
      </c>
      <c r="P3">
        <v>123.78</v>
      </c>
      <c r="Q3">
        <v>15.02</v>
      </c>
      <c r="R3">
        <v>30.8</v>
      </c>
      <c r="S3">
        <v>19.43</v>
      </c>
      <c r="T3">
        <v>0</v>
      </c>
      <c r="U3">
        <v>350.98</v>
      </c>
      <c r="V3">
        <v>18.18</v>
      </c>
      <c r="W3">
        <v>37.01</v>
      </c>
      <c r="X3">
        <v>82.58</v>
      </c>
      <c r="Y3">
        <v>0</v>
      </c>
      <c r="Z3">
        <v>12.63</v>
      </c>
      <c r="AA3">
        <v>27.23</v>
      </c>
      <c r="AB3">
        <v>42.84</v>
      </c>
      <c r="AC3">
        <v>31.08</v>
      </c>
      <c r="AD3">
        <v>39.14</v>
      </c>
      <c r="AE3">
        <v>35.1</v>
      </c>
      <c r="AF3">
        <v>18.72</v>
      </c>
      <c r="AG3">
        <v>43.36</v>
      </c>
      <c r="AH3">
        <v>161.9</v>
      </c>
      <c r="AI3">
        <v>20.420000000000002</v>
      </c>
      <c r="AJ3">
        <v>0</v>
      </c>
      <c r="AK3">
        <v>58.79</v>
      </c>
      <c r="AL3">
        <v>81.069999999999993</v>
      </c>
      <c r="AM3">
        <v>0</v>
      </c>
      <c r="AN3">
        <v>0</v>
      </c>
      <c r="AO3">
        <v>9.25</v>
      </c>
      <c r="AP3">
        <v>8.44</v>
      </c>
      <c r="AQ3">
        <v>34.340000000000003</v>
      </c>
      <c r="AR3">
        <v>35.299999999999997</v>
      </c>
      <c r="AS3">
        <v>34.93</v>
      </c>
      <c r="AT3">
        <v>19.38</v>
      </c>
      <c r="AU3">
        <v>0</v>
      </c>
      <c r="AV3">
        <v>0</v>
      </c>
      <c r="AW3">
        <v>0</v>
      </c>
      <c r="AX3">
        <v>0</v>
      </c>
      <c r="AY3">
        <v>1.4</v>
      </c>
      <c r="AZ3">
        <v>5.18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2483.29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528.19000000000005</v>
      </c>
      <c r="L4">
        <v>233.81</v>
      </c>
      <c r="M4">
        <v>87.72</v>
      </c>
      <c r="N4">
        <v>117.92</v>
      </c>
      <c r="O4">
        <v>123.63</v>
      </c>
      <c r="P4">
        <v>123.78</v>
      </c>
      <c r="Q4">
        <v>15.02</v>
      </c>
      <c r="R4">
        <v>30.79</v>
      </c>
      <c r="S4">
        <v>19.43</v>
      </c>
      <c r="T4">
        <v>0</v>
      </c>
      <c r="U4">
        <v>350.98</v>
      </c>
      <c r="V4">
        <v>17.37</v>
      </c>
      <c r="W4">
        <v>37.01</v>
      </c>
      <c r="X4">
        <v>82.58</v>
      </c>
      <c r="Y4">
        <v>0</v>
      </c>
      <c r="Z4">
        <v>12.63</v>
      </c>
      <c r="AA4">
        <v>27.23</v>
      </c>
      <c r="AB4">
        <v>42.84</v>
      </c>
      <c r="AC4">
        <v>31.08</v>
      </c>
      <c r="AD4">
        <v>39.14</v>
      </c>
      <c r="AE4">
        <v>35.1</v>
      </c>
      <c r="AF4">
        <v>18.72</v>
      </c>
      <c r="AG4">
        <v>43.36</v>
      </c>
      <c r="AH4">
        <v>161.9</v>
      </c>
      <c r="AI4">
        <v>20.420000000000002</v>
      </c>
      <c r="AJ4">
        <v>0</v>
      </c>
      <c r="AK4">
        <v>58.79</v>
      </c>
      <c r="AL4">
        <v>81.069999999999993</v>
      </c>
      <c r="AM4">
        <v>0</v>
      </c>
      <c r="AN4">
        <v>0</v>
      </c>
      <c r="AO4">
        <v>9.25</v>
      </c>
      <c r="AP4">
        <v>8.44</v>
      </c>
      <c r="AQ4">
        <v>34.340000000000003</v>
      </c>
      <c r="AR4">
        <v>35.299999999999997</v>
      </c>
      <c r="AS4">
        <v>34.93</v>
      </c>
      <c r="AT4">
        <v>19.38</v>
      </c>
      <c r="AU4">
        <v>0</v>
      </c>
      <c r="AV4">
        <v>0</v>
      </c>
      <c r="AW4">
        <v>0</v>
      </c>
      <c r="AX4">
        <v>0</v>
      </c>
      <c r="AY4">
        <v>1.4</v>
      </c>
      <c r="AZ4">
        <v>5.18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2492.16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467.63</v>
      </c>
      <c r="L5">
        <v>233.81</v>
      </c>
      <c r="M5">
        <v>87.72</v>
      </c>
      <c r="N5">
        <v>117.92</v>
      </c>
      <c r="O5">
        <v>123.63</v>
      </c>
      <c r="P5">
        <v>123.78</v>
      </c>
      <c r="Q5">
        <v>15.02</v>
      </c>
      <c r="R5">
        <v>30.79</v>
      </c>
      <c r="S5">
        <v>19.43</v>
      </c>
      <c r="T5">
        <v>0</v>
      </c>
      <c r="U5">
        <v>350.98</v>
      </c>
      <c r="V5">
        <v>15.16</v>
      </c>
      <c r="W5">
        <v>37.01</v>
      </c>
      <c r="X5">
        <v>82.58</v>
      </c>
      <c r="Y5">
        <v>0</v>
      </c>
      <c r="Z5">
        <v>12.63</v>
      </c>
      <c r="AA5">
        <v>27.23</v>
      </c>
      <c r="AB5">
        <v>42.84</v>
      </c>
      <c r="AC5">
        <v>31.08</v>
      </c>
      <c r="AD5">
        <v>39.14</v>
      </c>
      <c r="AE5">
        <v>35.1</v>
      </c>
      <c r="AF5">
        <v>18.72</v>
      </c>
      <c r="AG5">
        <v>43.36</v>
      </c>
      <c r="AH5">
        <v>161.9</v>
      </c>
      <c r="AI5">
        <v>20.420000000000002</v>
      </c>
      <c r="AJ5">
        <v>0</v>
      </c>
      <c r="AK5">
        <v>58.79</v>
      </c>
      <c r="AL5">
        <v>81.069999999999993</v>
      </c>
      <c r="AM5">
        <v>0</v>
      </c>
      <c r="AN5">
        <v>0</v>
      </c>
      <c r="AO5">
        <v>9.3699999999999992</v>
      </c>
      <c r="AP5">
        <v>8.44</v>
      </c>
      <c r="AQ5">
        <v>34.340000000000003</v>
      </c>
      <c r="AR5">
        <v>35.299999999999997</v>
      </c>
      <c r="AS5">
        <v>34.93</v>
      </c>
      <c r="AT5">
        <v>17.97</v>
      </c>
      <c r="AU5">
        <v>0</v>
      </c>
      <c r="AV5">
        <v>0</v>
      </c>
      <c r="AW5">
        <v>0</v>
      </c>
      <c r="AX5">
        <v>0</v>
      </c>
      <c r="AY5">
        <v>1.4</v>
      </c>
      <c r="AZ5">
        <v>5.18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2428.1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450.67</v>
      </c>
      <c r="L6">
        <v>233.81</v>
      </c>
      <c r="M6">
        <v>87.72</v>
      </c>
      <c r="N6">
        <v>117.92</v>
      </c>
      <c r="O6">
        <v>123.63</v>
      </c>
      <c r="P6">
        <v>123.78</v>
      </c>
      <c r="Q6">
        <v>15.02</v>
      </c>
      <c r="R6">
        <v>30.79</v>
      </c>
      <c r="S6">
        <v>19.43</v>
      </c>
      <c r="T6">
        <v>0</v>
      </c>
      <c r="U6">
        <v>350.98</v>
      </c>
      <c r="V6">
        <v>15.16</v>
      </c>
      <c r="W6">
        <v>37.01</v>
      </c>
      <c r="X6">
        <v>82.58</v>
      </c>
      <c r="Y6">
        <v>0</v>
      </c>
      <c r="Z6">
        <v>12.63</v>
      </c>
      <c r="AA6">
        <v>27.23</v>
      </c>
      <c r="AB6">
        <v>42.84</v>
      </c>
      <c r="AC6">
        <v>31.08</v>
      </c>
      <c r="AD6">
        <v>39.14</v>
      </c>
      <c r="AE6">
        <v>35.1</v>
      </c>
      <c r="AF6">
        <v>18.72</v>
      </c>
      <c r="AG6">
        <v>43.36</v>
      </c>
      <c r="AH6">
        <v>161.9</v>
      </c>
      <c r="AI6">
        <v>20.420000000000002</v>
      </c>
      <c r="AJ6">
        <v>0</v>
      </c>
      <c r="AK6">
        <v>58.79</v>
      </c>
      <c r="AL6">
        <v>81.069999999999993</v>
      </c>
      <c r="AM6">
        <v>0</v>
      </c>
      <c r="AN6">
        <v>0</v>
      </c>
      <c r="AO6">
        <v>9.3699999999999992</v>
      </c>
      <c r="AP6">
        <v>8.44</v>
      </c>
      <c r="AQ6">
        <v>34.340000000000003</v>
      </c>
      <c r="AR6">
        <v>35.299999999999997</v>
      </c>
      <c r="AS6">
        <v>34.93</v>
      </c>
      <c r="AT6">
        <v>16.55</v>
      </c>
      <c r="AU6">
        <v>0</v>
      </c>
      <c r="AV6">
        <v>0</v>
      </c>
      <c r="AW6">
        <v>0</v>
      </c>
      <c r="AX6">
        <v>0</v>
      </c>
      <c r="AY6">
        <v>1.4</v>
      </c>
      <c r="AZ6">
        <v>5.18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2409.7200000000003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450.67</v>
      </c>
      <c r="L7">
        <v>233.81</v>
      </c>
      <c r="M7">
        <v>87.72</v>
      </c>
      <c r="N7">
        <v>117.92</v>
      </c>
      <c r="O7">
        <v>123.63</v>
      </c>
      <c r="P7">
        <v>123.78</v>
      </c>
      <c r="Q7">
        <v>15.02</v>
      </c>
      <c r="R7">
        <v>30.79</v>
      </c>
      <c r="S7">
        <v>19.43</v>
      </c>
      <c r="T7">
        <v>0</v>
      </c>
      <c r="U7">
        <v>350.98</v>
      </c>
      <c r="V7">
        <v>15.16</v>
      </c>
      <c r="W7">
        <v>31.92</v>
      </c>
      <c r="X7">
        <v>69.87</v>
      </c>
      <c r="Y7">
        <v>0</v>
      </c>
      <c r="Z7">
        <v>12.63</v>
      </c>
      <c r="AA7">
        <v>27.23</v>
      </c>
      <c r="AB7">
        <v>42.84</v>
      </c>
      <c r="AC7">
        <v>31.08</v>
      </c>
      <c r="AD7">
        <v>39.14</v>
      </c>
      <c r="AE7">
        <v>35.1</v>
      </c>
      <c r="AF7">
        <v>18.72</v>
      </c>
      <c r="AG7">
        <v>43.36</v>
      </c>
      <c r="AH7">
        <v>161.9</v>
      </c>
      <c r="AI7">
        <v>6.81</v>
      </c>
      <c r="AJ7">
        <v>0</v>
      </c>
      <c r="AK7">
        <v>58.79</v>
      </c>
      <c r="AL7">
        <v>81.069999999999993</v>
      </c>
      <c r="AM7">
        <v>0</v>
      </c>
      <c r="AN7">
        <v>0</v>
      </c>
      <c r="AO7">
        <v>9.3699999999999992</v>
      </c>
      <c r="AP7">
        <v>8.44</v>
      </c>
      <c r="AQ7">
        <v>34.340000000000003</v>
      </c>
      <c r="AR7">
        <v>28.88</v>
      </c>
      <c r="AS7">
        <v>25.77</v>
      </c>
      <c r="AT7">
        <v>13.68</v>
      </c>
      <c r="AU7">
        <v>0</v>
      </c>
      <c r="AV7">
        <v>0</v>
      </c>
      <c r="AW7">
        <v>0</v>
      </c>
      <c r="AX7">
        <v>0</v>
      </c>
      <c r="AY7">
        <v>1.4</v>
      </c>
      <c r="AZ7">
        <v>5.18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2359.86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450.67</v>
      </c>
      <c r="L8">
        <v>233.81</v>
      </c>
      <c r="M8">
        <v>87.72</v>
      </c>
      <c r="N8">
        <v>117.92</v>
      </c>
      <c r="O8">
        <v>123.63</v>
      </c>
      <c r="P8">
        <v>123.78</v>
      </c>
      <c r="Q8">
        <v>15.02</v>
      </c>
      <c r="R8">
        <v>30.79</v>
      </c>
      <c r="S8">
        <v>19.43</v>
      </c>
      <c r="T8">
        <v>0</v>
      </c>
      <c r="U8">
        <v>350.98</v>
      </c>
      <c r="V8">
        <v>15.16</v>
      </c>
      <c r="W8">
        <v>31.92</v>
      </c>
      <c r="X8">
        <v>69.87</v>
      </c>
      <c r="Y8">
        <v>0</v>
      </c>
      <c r="Z8">
        <v>12.63</v>
      </c>
      <c r="AA8">
        <v>27.23</v>
      </c>
      <c r="AB8">
        <v>42.84</v>
      </c>
      <c r="AC8">
        <v>31.08</v>
      </c>
      <c r="AD8">
        <v>39.14</v>
      </c>
      <c r="AE8">
        <v>35.1</v>
      </c>
      <c r="AF8">
        <v>18.72</v>
      </c>
      <c r="AG8">
        <v>43.36</v>
      </c>
      <c r="AH8">
        <v>161.9</v>
      </c>
      <c r="AI8">
        <v>6.81</v>
      </c>
      <c r="AJ8">
        <v>0</v>
      </c>
      <c r="AK8">
        <v>58.79</v>
      </c>
      <c r="AL8">
        <v>81.069999999999993</v>
      </c>
      <c r="AM8">
        <v>0</v>
      </c>
      <c r="AN8">
        <v>0</v>
      </c>
      <c r="AO8">
        <v>9.32</v>
      </c>
      <c r="AP8">
        <v>8.44</v>
      </c>
      <c r="AQ8">
        <v>34.340000000000003</v>
      </c>
      <c r="AR8">
        <v>28.88</v>
      </c>
      <c r="AS8">
        <v>25.77</v>
      </c>
      <c r="AT8">
        <v>14.41</v>
      </c>
      <c r="AU8">
        <v>0</v>
      </c>
      <c r="AV8">
        <v>0</v>
      </c>
      <c r="AW8">
        <v>0</v>
      </c>
      <c r="AX8">
        <v>0</v>
      </c>
      <c r="AY8">
        <v>1.4</v>
      </c>
      <c r="AZ8">
        <v>5.18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2360.5400000000004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380.43</v>
      </c>
      <c r="L9">
        <v>230.6</v>
      </c>
      <c r="M9">
        <v>87.72</v>
      </c>
      <c r="N9">
        <v>117.92</v>
      </c>
      <c r="O9">
        <v>123.63</v>
      </c>
      <c r="P9">
        <v>93.78</v>
      </c>
      <c r="Q9">
        <v>11.86</v>
      </c>
      <c r="R9">
        <v>23.29</v>
      </c>
      <c r="S9">
        <v>14.98</v>
      </c>
      <c r="T9">
        <v>0</v>
      </c>
      <c r="U9">
        <v>350.98</v>
      </c>
      <c r="V9">
        <v>15.16</v>
      </c>
      <c r="W9">
        <v>31.92</v>
      </c>
      <c r="X9">
        <v>69.87</v>
      </c>
      <c r="Y9">
        <v>0</v>
      </c>
      <c r="Z9">
        <v>12.63</v>
      </c>
      <c r="AA9">
        <v>27.23</v>
      </c>
      <c r="AB9">
        <v>42.84</v>
      </c>
      <c r="AC9">
        <v>31.08</v>
      </c>
      <c r="AD9">
        <v>39.14</v>
      </c>
      <c r="AE9">
        <v>35.1</v>
      </c>
      <c r="AF9">
        <v>9.36</v>
      </c>
      <c r="AG9">
        <v>43.36</v>
      </c>
      <c r="AH9">
        <v>161.9</v>
      </c>
      <c r="AI9">
        <v>6.81</v>
      </c>
      <c r="AJ9">
        <v>0</v>
      </c>
      <c r="AK9">
        <v>58.79</v>
      </c>
      <c r="AL9">
        <v>81.069999999999993</v>
      </c>
      <c r="AM9">
        <v>0</v>
      </c>
      <c r="AN9">
        <v>0</v>
      </c>
      <c r="AO9">
        <v>9.3699999999999992</v>
      </c>
      <c r="AP9">
        <v>8.44</v>
      </c>
      <c r="AQ9">
        <v>34.340000000000003</v>
      </c>
      <c r="AR9">
        <v>32.090000000000003</v>
      </c>
      <c r="AS9">
        <v>25.77</v>
      </c>
      <c r="AT9">
        <v>14.91</v>
      </c>
      <c r="AU9">
        <v>0</v>
      </c>
      <c r="AV9">
        <v>0</v>
      </c>
      <c r="AW9">
        <v>0</v>
      </c>
      <c r="AX9">
        <v>0</v>
      </c>
      <c r="AY9">
        <v>1.4</v>
      </c>
      <c r="AZ9">
        <v>5.18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2236.3799999999997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365.6</v>
      </c>
      <c r="L10">
        <v>230.6</v>
      </c>
      <c r="M10">
        <v>87.72</v>
      </c>
      <c r="N10">
        <v>117.92</v>
      </c>
      <c r="O10">
        <v>123.63</v>
      </c>
      <c r="P10">
        <v>93.78</v>
      </c>
      <c r="Q10">
        <v>11.86</v>
      </c>
      <c r="R10">
        <v>23.29</v>
      </c>
      <c r="S10">
        <v>14.98</v>
      </c>
      <c r="T10">
        <v>0</v>
      </c>
      <c r="U10">
        <v>350.98</v>
      </c>
      <c r="V10">
        <v>15.16</v>
      </c>
      <c r="W10">
        <v>31.92</v>
      </c>
      <c r="X10">
        <v>69.87</v>
      </c>
      <c r="Y10">
        <v>0</v>
      </c>
      <c r="Z10">
        <v>12.63</v>
      </c>
      <c r="AA10">
        <v>27.23</v>
      </c>
      <c r="AB10">
        <v>42.84</v>
      </c>
      <c r="AC10">
        <v>31.08</v>
      </c>
      <c r="AD10">
        <v>39.14</v>
      </c>
      <c r="AE10">
        <v>35.1</v>
      </c>
      <c r="AF10">
        <v>9.36</v>
      </c>
      <c r="AG10">
        <v>43.36</v>
      </c>
      <c r="AH10">
        <v>161.9</v>
      </c>
      <c r="AI10">
        <v>6.81</v>
      </c>
      <c r="AJ10">
        <v>0</v>
      </c>
      <c r="AK10">
        <v>58.79</v>
      </c>
      <c r="AL10">
        <v>81.069999999999993</v>
      </c>
      <c r="AM10">
        <v>0</v>
      </c>
      <c r="AN10">
        <v>0</v>
      </c>
      <c r="AO10">
        <v>9.32</v>
      </c>
      <c r="AP10">
        <v>8.44</v>
      </c>
      <c r="AQ10">
        <v>34.340000000000003</v>
      </c>
      <c r="AR10">
        <v>32.090000000000003</v>
      </c>
      <c r="AS10">
        <v>25.77</v>
      </c>
      <c r="AT10">
        <v>13.33</v>
      </c>
      <c r="AU10">
        <v>0</v>
      </c>
      <c r="AV10">
        <v>0</v>
      </c>
      <c r="AW10">
        <v>0</v>
      </c>
      <c r="AX10">
        <v>0</v>
      </c>
      <c r="AY10">
        <v>1.4</v>
      </c>
      <c r="AZ10">
        <v>5.18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2219.92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365.6</v>
      </c>
      <c r="L11">
        <v>230.6</v>
      </c>
      <c r="M11">
        <v>87.72</v>
      </c>
      <c r="N11">
        <v>117.92</v>
      </c>
      <c r="O11">
        <v>123.63</v>
      </c>
      <c r="P11">
        <v>93.78</v>
      </c>
      <c r="Q11">
        <v>11.86</v>
      </c>
      <c r="R11">
        <v>23.29</v>
      </c>
      <c r="S11">
        <v>14.98</v>
      </c>
      <c r="T11">
        <v>0</v>
      </c>
      <c r="U11">
        <v>350.98</v>
      </c>
      <c r="V11">
        <v>15.16</v>
      </c>
      <c r="W11">
        <v>31.92</v>
      </c>
      <c r="X11">
        <v>69.87</v>
      </c>
      <c r="Y11">
        <v>0</v>
      </c>
      <c r="Z11">
        <v>12.63</v>
      </c>
      <c r="AA11">
        <v>26.57</v>
      </c>
      <c r="AB11">
        <v>42.84</v>
      </c>
      <c r="AC11">
        <v>31.08</v>
      </c>
      <c r="AD11">
        <v>39.14</v>
      </c>
      <c r="AE11">
        <v>35.1</v>
      </c>
      <c r="AF11">
        <v>9.36</v>
      </c>
      <c r="AG11">
        <v>43.36</v>
      </c>
      <c r="AH11">
        <v>161.9</v>
      </c>
      <c r="AI11">
        <v>6.81</v>
      </c>
      <c r="AJ11">
        <v>0</v>
      </c>
      <c r="AK11">
        <v>58.79</v>
      </c>
      <c r="AL11">
        <v>81.069999999999993</v>
      </c>
      <c r="AM11">
        <v>0</v>
      </c>
      <c r="AN11">
        <v>0</v>
      </c>
      <c r="AO11">
        <v>9.4600000000000009</v>
      </c>
      <c r="AP11">
        <v>8.44</v>
      </c>
      <c r="AQ11">
        <v>34.340000000000003</v>
      </c>
      <c r="AR11">
        <v>28.88</v>
      </c>
      <c r="AS11">
        <v>34.93</v>
      </c>
      <c r="AT11">
        <v>13.52</v>
      </c>
      <c r="AU11">
        <v>0</v>
      </c>
      <c r="AV11">
        <v>0</v>
      </c>
      <c r="AW11">
        <v>0</v>
      </c>
      <c r="AX11">
        <v>0</v>
      </c>
      <c r="AY11">
        <v>1.4</v>
      </c>
      <c r="AZ11">
        <v>5.18</v>
      </c>
      <c r="BA11">
        <v>3.43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2225.5399999999995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365.6</v>
      </c>
      <c r="L12">
        <v>230.6</v>
      </c>
      <c r="M12">
        <v>87.72</v>
      </c>
      <c r="N12">
        <v>117.92</v>
      </c>
      <c r="O12">
        <v>123.63</v>
      </c>
      <c r="P12">
        <v>93.78</v>
      </c>
      <c r="Q12">
        <v>11.86</v>
      </c>
      <c r="R12">
        <v>23.29</v>
      </c>
      <c r="S12">
        <v>14.98</v>
      </c>
      <c r="T12">
        <v>0</v>
      </c>
      <c r="U12">
        <v>350.98</v>
      </c>
      <c r="V12">
        <v>15.16</v>
      </c>
      <c r="W12">
        <v>31.92</v>
      </c>
      <c r="X12">
        <v>69.87</v>
      </c>
      <c r="Y12">
        <v>0</v>
      </c>
      <c r="Z12">
        <v>12.63</v>
      </c>
      <c r="AA12">
        <v>23.57</v>
      </c>
      <c r="AB12">
        <v>42.84</v>
      </c>
      <c r="AC12">
        <v>31.08</v>
      </c>
      <c r="AD12">
        <v>39.14</v>
      </c>
      <c r="AE12">
        <v>35.1</v>
      </c>
      <c r="AF12">
        <v>9.36</v>
      </c>
      <c r="AG12">
        <v>43.36</v>
      </c>
      <c r="AH12">
        <v>161.9</v>
      </c>
      <c r="AI12">
        <v>6.81</v>
      </c>
      <c r="AJ12">
        <v>0</v>
      </c>
      <c r="AK12">
        <v>58.79</v>
      </c>
      <c r="AL12">
        <v>81.069999999999993</v>
      </c>
      <c r="AM12">
        <v>0</v>
      </c>
      <c r="AN12">
        <v>0</v>
      </c>
      <c r="AO12">
        <v>9.49</v>
      </c>
      <c r="AP12">
        <v>8.44</v>
      </c>
      <c r="AQ12">
        <v>34.340000000000003</v>
      </c>
      <c r="AR12">
        <v>28.88</v>
      </c>
      <c r="AS12">
        <v>34.93</v>
      </c>
      <c r="AT12">
        <v>13.19</v>
      </c>
      <c r="AU12">
        <v>0</v>
      </c>
      <c r="AV12">
        <v>0</v>
      </c>
      <c r="AW12">
        <v>0</v>
      </c>
      <c r="AX12">
        <v>0</v>
      </c>
      <c r="AY12">
        <v>1.4</v>
      </c>
      <c r="AZ12">
        <v>5.18</v>
      </c>
      <c r="BA12">
        <v>3.43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2222.2399999999993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365.6</v>
      </c>
      <c r="L13">
        <v>229.73</v>
      </c>
      <c r="M13">
        <v>87.72</v>
      </c>
      <c r="N13">
        <v>117.92</v>
      </c>
      <c r="O13">
        <v>123.63</v>
      </c>
      <c r="P13">
        <v>93.78</v>
      </c>
      <c r="Q13">
        <v>11.86</v>
      </c>
      <c r="R13">
        <v>23.29</v>
      </c>
      <c r="S13">
        <v>14.42</v>
      </c>
      <c r="T13">
        <v>0</v>
      </c>
      <c r="U13">
        <v>350.98</v>
      </c>
      <c r="V13">
        <v>12.14</v>
      </c>
      <c r="W13">
        <v>31.92</v>
      </c>
      <c r="X13">
        <v>69.87</v>
      </c>
      <c r="Y13">
        <v>0</v>
      </c>
      <c r="Z13">
        <v>12.63</v>
      </c>
      <c r="AA13">
        <v>23.57</v>
      </c>
      <c r="AB13">
        <v>42.84</v>
      </c>
      <c r="AC13">
        <v>31.08</v>
      </c>
      <c r="AD13">
        <v>39.14</v>
      </c>
      <c r="AE13">
        <v>35.1</v>
      </c>
      <c r="AF13">
        <v>9.36</v>
      </c>
      <c r="AG13">
        <v>43.36</v>
      </c>
      <c r="AH13">
        <v>161.9</v>
      </c>
      <c r="AI13">
        <v>20.420000000000002</v>
      </c>
      <c r="AJ13">
        <v>0</v>
      </c>
      <c r="AK13">
        <v>58.79</v>
      </c>
      <c r="AL13">
        <v>81.069999999999993</v>
      </c>
      <c r="AM13">
        <v>0</v>
      </c>
      <c r="AN13">
        <v>0</v>
      </c>
      <c r="AO13">
        <v>9.51</v>
      </c>
      <c r="AP13">
        <v>8.44</v>
      </c>
      <c r="AQ13">
        <v>34.340000000000003</v>
      </c>
      <c r="AR13">
        <v>28.88</v>
      </c>
      <c r="AS13">
        <v>25.77</v>
      </c>
      <c r="AT13">
        <v>15.14</v>
      </c>
      <c r="AU13">
        <v>0</v>
      </c>
      <c r="AV13">
        <v>0</v>
      </c>
      <c r="AW13">
        <v>0</v>
      </c>
      <c r="AX13">
        <v>0</v>
      </c>
      <c r="AY13">
        <v>1.4</v>
      </c>
      <c r="AZ13">
        <v>5.18</v>
      </c>
      <c r="BA13">
        <v>3.43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2224.21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365.6</v>
      </c>
      <c r="L14">
        <v>229.73</v>
      </c>
      <c r="M14">
        <v>87.72</v>
      </c>
      <c r="N14">
        <v>117.92</v>
      </c>
      <c r="O14">
        <v>123.63</v>
      </c>
      <c r="P14">
        <v>93.78</v>
      </c>
      <c r="Q14">
        <v>11.86</v>
      </c>
      <c r="R14">
        <v>23.29</v>
      </c>
      <c r="S14">
        <v>14.42</v>
      </c>
      <c r="T14">
        <v>0</v>
      </c>
      <c r="U14">
        <v>350.98</v>
      </c>
      <c r="V14">
        <v>11.08</v>
      </c>
      <c r="W14">
        <v>31.92</v>
      </c>
      <c r="X14">
        <v>69.87</v>
      </c>
      <c r="Y14">
        <v>0</v>
      </c>
      <c r="Z14">
        <v>12.63</v>
      </c>
      <c r="AA14">
        <v>23.57</v>
      </c>
      <c r="AB14">
        <v>42.84</v>
      </c>
      <c r="AC14">
        <v>31.08</v>
      </c>
      <c r="AD14">
        <v>39.14</v>
      </c>
      <c r="AE14">
        <v>35.1</v>
      </c>
      <c r="AF14">
        <v>9.36</v>
      </c>
      <c r="AG14">
        <v>43.36</v>
      </c>
      <c r="AH14">
        <v>161.9</v>
      </c>
      <c r="AI14">
        <v>20.420000000000002</v>
      </c>
      <c r="AJ14">
        <v>0</v>
      </c>
      <c r="AK14">
        <v>58.79</v>
      </c>
      <c r="AL14">
        <v>81.069999999999993</v>
      </c>
      <c r="AM14">
        <v>0</v>
      </c>
      <c r="AN14">
        <v>0</v>
      </c>
      <c r="AO14">
        <v>9.5399999999999991</v>
      </c>
      <c r="AP14">
        <v>8.44</v>
      </c>
      <c r="AQ14">
        <v>34.340000000000003</v>
      </c>
      <c r="AR14">
        <v>28.88</v>
      </c>
      <c r="AS14">
        <v>25.77</v>
      </c>
      <c r="AT14">
        <v>13.98</v>
      </c>
      <c r="AU14">
        <v>0</v>
      </c>
      <c r="AV14">
        <v>0</v>
      </c>
      <c r="AW14">
        <v>0</v>
      </c>
      <c r="AX14">
        <v>0</v>
      </c>
      <c r="AY14">
        <v>1.4</v>
      </c>
      <c r="AZ14">
        <v>5.18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2222.02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436.26</v>
      </c>
      <c r="L15">
        <v>233.81</v>
      </c>
      <c r="M15">
        <v>87.72</v>
      </c>
      <c r="N15">
        <v>117.92</v>
      </c>
      <c r="O15">
        <v>123.63</v>
      </c>
      <c r="P15">
        <v>93.78</v>
      </c>
      <c r="Q15">
        <v>15.02</v>
      </c>
      <c r="R15">
        <v>30.79</v>
      </c>
      <c r="S15">
        <v>19.43</v>
      </c>
      <c r="T15">
        <v>0</v>
      </c>
      <c r="U15">
        <v>350.98</v>
      </c>
      <c r="V15">
        <v>15.16</v>
      </c>
      <c r="W15">
        <v>31.92</v>
      </c>
      <c r="X15">
        <v>69.87</v>
      </c>
      <c r="Y15">
        <v>0</v>
      </c>
      <c r="Z15">
        <v>12.63</v>
      </c>
      <c r="AA15">
        <v>23.57</v>
      </c>
      <c r="AB15">
        <v>42.84</v>
      </c>
      <c r="AC15">
        <v>31.08</v>
      </c>
      <c r="AD15">
        <v>39.14</v>
      </c>
      <c r="AE15">
        <v>35.1</v>
      </c>
      <c r="AF15">
        <v>9.36</v>
      </c>
      <c r="AG15">
        <v>43.36</v>
      </c>
      <c r="AH15">
        <v>161.9</v>
      </c>
      <c r="AI15">
        <v>34.049999999999997</v>
      </c>
      <c r="AJ15">
        <v>0</v>
      </c>
      <c r="AK15">
        <v>58.79</v>
      </c>
      <c r="AL15">
        <v>77.69</v>
      </c>
      <c r="AM15">
        <v>0</v>
      </c>
      <c r="AN15">
        <v>0</v>
      </c>
      <c r="AO15">
        <v>9.59</v>
      </c>
      <c r="AP15">
        <v>8.07</v>
      </c>
      <c r="AQ15">
        <v>34.340000000000003</v>
      </c>
      <c r="AR15">
        <v>32.090000000000003</v>
      </c>
      <c r="AS15">
        <v>25.77</v>
      </c>
      <c r="AT15">
        <v>10.93</v>
      </c>
      <c r="AU15">
        <v>0</v>
      </c>
      <c r="AV15">
        <v>0</v>
      </c>
      <c r="AW15">
        <v>0</v>
      </c>
      <c r="AX15">
        <v>0</v>
      </c>
      <c r="AY15">
        <v>1.4</v>
      </c>
      <c r="AZ15">
        <v>5.18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2326.6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502.05</v>
      </c>
      <c r="L16">
        <v>233.81</v>
      </c>
      <c r="M16">
        <v>87.72</v>
      </c>
      <c r="N16">
        <v>117.92</v>
      </c>
      <c r="O16">
        <v>123.63</v>
      </c>
      <c r="P16">
        <v>93.78</v>
      </c>
      <c r="Q16">
        <v>15.02</v>
      </c>
      <c r="R16">
        <v>30.79</v>
      </c>
      <c r="S16">
        <v>19.43</v>
      </c>
      <c r="T16">
        <v>0</v>
      </c>
      <c r="U16">
        <v>350.98</v>
      </c>
      <c r="V16">
        <v>15.16</v>
      </c>
      <c r="W16">
        <v>31.92</v>
      </c>
      <c r="X16">
        <v>69.87</v>
      </c>
      <c r="Y16">
        <v>0</v>
      </c>
      <c r="Z16">
        <v>12.63</v>
      </c>
      <c r="AA16">
        <v>23.57</v>
      </c>
      <c r="AB16">
        <v>42.84</v>
      </c>
      <c r="AC16">
        <v>31.08</v>
      </c>
      <c r="AD16">
        <v>39.14</v>
      </c>
      <c r="AE16">
        <v>35.1</v>
      </c>
      <c r="AF16">
        <v>9.36</v>
      </c>
      <c r="AG16">
        <v>43.36</v>
      </c>
      <c r="AH16">
        <v>161.9</v>
      </c>
      <c r="AI16">
        <v>34.049999999999997</v>
      </c>
      <c r="AJ16">
        <v>0</v>
      </c>
      <c r="AK16">
        <v>58.79</v>
      </c>
      <c r="AL16">
        <v>77.69</v>
      </c>
      <c r="AM16">
        <v>0</v>
      </c>
      <c r="AN16">
        <v>0</v>
      </c>
      <c r="AO16">
        <v>9.5399999999999991</v>
      </c>
      <c r="AP16">
        <v>8.07</v>
      </c>
      <c r="AQ16">
        <v>34.340000000000003</v>
      </c>
      <c r="AR16">
        <v>32.090000000000003</v>
      </c>
      <c r="AS16">
        <v>25.77</v>
      </c>
      <c r="AT16">
        <v>12.55</v>
      </c>
      <c r="AU16">
        <v>0</v>
      </c>
      <c r="AV16">
        <v>0</v>
      </c>
      <c r="AW16">
        <v>0</v>
      </c>
      <c r="AX16">
        <v>0</v>
      </c>
      <c r="AY16">
        <v>1.4</v>
      </c>
      <c r="AZ16">
        <v>5.18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2393.9600000000005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497.59</v>
      </c>
      <c r="L17">
        <v>233.81</v>
      </c>
      <c r="M17">
        <v>87.72</v>
      </c>
      <c r="N17">
        <v>117.92</v>
      </c>
      <c r="O17">
        <v>123.63</v>
      </c>
      <c r="P17">
        <v>93.78</v>
      </c>
      <c r="Q17">
        <v>15.02</v>
      </c>
      <c r="R17">
        <v>30.79</v>
      </c>
      <c r="S17">
        <v>19.43</v>
      </c>
      <c r="T17">
        <v>0</v>
      </c>
      <c r="U17">
        <v>350.98</v>
      </c>
      <c r="V17">
        <v>15.16</v>
      </c>
      <c r="W17">
        <v>31.92</v>
      </c>
      <c r="X17">
        <v>69.87</v>
      </c>
      <c r="Y17">
        <v>0</v>
      </c>
      <c r="Z17">
        <v>12.63</v>
      </c>
      <c r="AA17">
        <v>23.57</v>
      </c>
      <c r="AB17">
        <v>42.84</v>
      </c>
      <c r="AC17">
        <v>31.08</v>
      </c>
      <c r="AD17">
        <v>39.14</v>
      </c>
      <c r="AE17">
        <v>35.1</v>
      </c>
      <c r="AF17">
        <v>9.36</v>
      </c>
      <c r="AG17">
        <v>43.36</v>
      </c>
      <c r="AH17">
        <v>161.9</v>
      </c>
      <c r="AI17">
        <v>34.049999999999997</v>
      </c>
      <c r="AJ17">
        <v>0</v>
      </c>
      <c r="AK17">
        <v>58.79</v>
      </c>
      <c r="AL17">
        <v>77.69</v>
      </c>
      <c r="AM17">
        <v>0</v>
      </c>
      <c r="AN17">
        <v>0</v>
      </c>
      <c r="AO17">
        <v>8.83</v>
      </c>
      <c r="AP17">
        <v>8.07</v>
      </c>
      <c r="AQ17">
        <v>34.340000000000003</v>
      </c>
      <c r="AR17">
        <v>32.090000000000003</v>
      </c>
      <c r="AS17">
        <v>25.77</v>
      </c>
      <c r="AT17">
        <v>13.3</v>
      </c>
      <c r="AU17">
        <v>0</v>
      </c>
      <c r="AV17">
        <v>0</v>
      </c>
      <c r="AW17">
        <v>0</v>
      </c>
      <c r="AX17">
        <v>0</v>
      </c>
      <c r="AY17">
        <v>1.4</v>
      </c>
      <c r="AZ17">
        <v>5.18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2389.5400000000004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422.89</v>
      </c>
      <c r="L18">
        <v>233.81</v>
      </c>
      <c r="M18">
        <v>87.72</v>
      </c>
      <c r="N18">
        <v>117.92</v>
      </c>
      <c r="O18">
        <v>123.63</v>
      </c>
      <c r="P18">
        <v>93.78</v>
      </c>
      <c r="Q18">
        <v>15.02</v>
      </c>
      <c r="R18">
        <v>30.79</v>
      </c>
      <c r="S18">
        <v>19.43</v>
      </c>
      <c r="T18">
        <v>0</v>
      </c>
      <c r="U18">
        <v>350.98</v>
      </c>
      <c r="V18">
        <v>15.16</v>
      </c>
      <c r="W18">
        <v>31.92</v>
      </c>
      <c r="X18">
        <v>69.87</v>
      </c>
      <c r="Y18">
        <v>0</v>
      </c>
      <c r="Z18">
        <v>12.63</v>
      </c>
      <c r="AA18">
        <v>23.57</v>
      </c>
      <c r="AB18">
        <v>42.84</v>
      </c>
      <c r="AC18">
        <v>31.08</v>
      </c>
      <c r="AD18">
        <v>39.14</v>
      </c>
      <c r="AE18">
        <v>35.1</v>
      </c>
      <c r="AF18">
        <v>9.36</v>
      </c>
      <c r="AG18">
        <v>43.36</v>
      </c>
      <c r="AH18">
        <v>161.9</v>
      </c>
      <c r="AI18">
        <v>34.049999999999997</v>
      </c>
      <c r="AJ18">
        <v>0</v>
      </c>
      <c r="AK18">
        <v>58.79</v>
      </c>
      <c r="AL18">
        <v>77.69</v>
      </c>
      <c r="AM18">
        <v>0</v>
      </c>
      <c r="AN18">
        <v>0</v>
      </c>
      <c r="AO18">
        <v>8.98</v>
      </c>
      <c r="AP18">
        <v>8.07</v>
      </c>
      <c r="AQ18">
        <v>34.340000000000003</v>
      </c>
      <c r="AR18">
        <v>32.090000000000003</v>
      </c>
      <c r="AS18">
        <v>25.77</v>
      </c>
      <c r="AT18">
        <v>15.52</v>
      </c>
      <c r="AU18">
        <v>0</v>
      </c>
      <c r="AV18">
        <v>0</v>
      </c>
      <c r="AW18">
        <v>0</v>
      </c>
      <c r="AX18">
        <v>0</v>
      </c>
      <c r="AY18">
        <v>1.4</v>
      </c>
      <c r="AZ18">
        <v>5.18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2317.21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365.6</v>
      </c>
      <c r="L19">
        <v>233.81</v>
      </c>
      <c r="M19">
        <v>87.72</v>
      </c>
      <c r="N19">
        <v>117.92</v>
      </c>
      <c r="O19">
        <v>123.63</v>
      </c>
      <c r="P19">
        <v>93.78</v>
      </c>
      <c r="Q19">
        <v>15.02</v>
      </c>
      <c r="R19">
        <v>30.79</v>
      </c>
      <c r="S19">
        <v>19.43</v>
      </c>
      <c r="T19">
        <v>0</v>
      </c>
      <c r="U19">
        <v>350.98</v>
      </c>
      <c r="V19">
        <v>15.16</v>
      </c>
      <c r="W19">
        <v>31.92</v>
      </c>
      <c r="X19">
        <v>69.87</v>
      </c>
      <c r="Y19">
        <v>0</v>
      </c>
      <c r="Z19">
        <v>12.63</v>
      </c>
      <c r="AA19">
        <v>23.57</v>
      </c>
      <c r="AB19">
        <v>42.84</v>
      </c>
      <c r="AC19">
        <v>31.08</v>
      </c>
      <c r="AD19">
        <v>39.14</v>
      </c>
      <c r="AE19">
        <v>35.1</v>
      </c>
      <c r="AF19">
        <v>9.36</v>
      </c>
      <c r="AG19">
        <v>43.36</v>
      </c>
      <c r="AH19">
        <v>161.9</v>
      </c>
      <c r="AI19">
        <v>34.049999999999997</v>
      </c>
      <c r="AJ19">
        <v>0</v>
      </c>
      <c r="AK19">
        <v>58.79</v>
      </c>
      <c r="AL19">
        <v>77.69</v>
      </c>
      <c r="AM19">
        <v>0</v>
      </c>
      <c r="AN19">
        <v>0</v>
      </c>
      <c r="AO19">
        <v>8.8699999999999992</v>
      </c>
      <c r="AP19">
        <v>8.07</v>
      </c>
      <c r="AQ19">
        <v>34.340000000000003</v>
      </c>
      <c r="AR19">
        <v>32.090000000000003</v>
      </c>
      <c r="AS19">
        <v>25.77</v>
      </c>
      <c r="AT19">
        <v>15.47</v>
      </c>
      <c r="AU19">
        <v>0</v>
      </c>
      <c r="AV19">
        <v>0</v>
      </c>
      <c r="AW19">
        <v>0</v>
      </c>
      <c r="AX19">
        <v>0</v>
      </c>
      <c r="AY19">
        <v>1.4</v>
      </c>
      <c r="AZ19">
        <v>5.18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2259.7599999999998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365.6</v>
      </c>
      <c r="L20">
        <v>233.81</v>
      </c>
      <c r="M20">
        <v>87.72</v>
      </c>
      <c r="N20">
        <v>117.92</v>
      </c>
      <c r="O20">
        <v>123.63</v>
      </c>
      <c r="P20">
        <v>93.78</v>
      </c>
      <c r="Q20">
        <v>15.02</v>
      </c>
      <c r="R20">
        <v>30.79</v>
      </c>
      <c r="S20">
        <v>19.43</v>
      </c>
      <c r="T20">
        <v>0</v>
      </c>
      <c r="U20">
        <v>350.98</v>
      </c>
      <c r="V20">
        <v>15.16</v>
      </c>
      <c r="W20">
        <v>31.92</v>
      </c>
      <c r="X20">
        <v>69.87</v>
      </c>
      <c r="Y20">
        <v>0</v>
      </c>
      <c r="Z20">
        <v>12.63</v>
      </c>
      <c r="AA20">
        <v>23.57</v>
      </c>
      <c r="AB20">
        <v>42.84</v>
      </c>
      <c r="AC20">
        <v>31.08</v>
      </c>
      <c r="AD20">
        <v>39.14</v>
      </c>
      <c r="AE20">
        <v>35.1</v>
      </c>
      <c r="AF20">
        <v>9.36</v>
      </c>
      <c r="AG20">
        <v>43.36</v>
      </c>
      <c r="AH20">
        <v>161.9</v>
      </c>
      <c r="AI20">
        <v>34.049999999999997</v>
      </c>
      <c r="AJ20">
        <v>0</v>
      </c>
      <c r="AK20">
        <v>58.79</v>
      </c>
      <c r="AL20">
        <v>77.69</v>
      </c>
      <c r="AM20">
        <v>0</v>
      </c>
      <c r="AN20">
        <v>0</v>
      </c>
      <c r="AO20">
        <v>8.7799999999999994</v>
      </c>
      <c r="AP20">
        <v>8.07</v>
      </c>
      <c r="AQ20">
        <v>34.340000000000003</v>
      </c>
      <c r="AR20">
        <v>32.090000000000003</v>
      </c>
      <c r="AS20">
        <v>25.77</v>
      </c>
      <c r="AT20">
        <v>17.440000000000001</v>
      </c>
      <c r="AU20">
        <v>0</v>
      </c>
      <c r="AV20">
        <v>0</v>
      </c>
      <c r="AW20">
        <v>0</v>
      </c>
      <c r="AX20">
        <v>0</v>
      </c>
      <c r="AY20">
        <v>1.4</v>
      </c>
      <c r="AZ20">
        <v>5.18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2261.6400000000003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365.6</v>
      </c>
      <c r="L21">
        <v>229.73</v>
      </c>
      <c r="M21">
        <v>87.72</v>
      </c>
      <c r="N21">
        <v>117.92</v>
      </c>
      <c r="O21">
        <v>123.63</v>
      </c>
      <c r="P21">
        <v>93.78</v>
      </c>
      <c r="Q21">
        <v>15.02</v>
      </c>
      <c r="R21">
        <v>30.79</v>
      </c>
      <c r="S21">
        <v>19.43</v>
      </c>
      <c r="T21">
        <v>0</v>
      </c>
      <c r="U21">
        <v>350.98</v>
      </c>
      <c r="V21">
        <v>15.16</v>
      </c>
      <c r="W21">
        <v>31.92</v>
      </c>
      <c r="X21">
        <v>69.87</v>
      </c>
      <c r="Y21">
        <v>0</v>
      </c>
      <c r="Z21">
        <v>12.63</v>
      </c>
      <c r="AA21">
        <v>23.57</v>
      </c>
      <c r="AB21">
        <v>42.84</v>
      </c>
      <c r="AC21">
        <v>31.08</v>
      </c>
      <c r="AD21">
        <v>39.14</v>
      </c>
      <c r="AE21">
        <v>35.1</v>
      </c>
      <c r="AF21">
        <v>9.36</v>
      </c>
      <c r="AG21">
        <v>43.36</v>
      </c>
      <c r="AH21">
        <v>161.9</v>
      </c>
      <c r="AI21">
        <v>20.420000000000002</v>
      </c>
      <c r="AJ21">
        <v>0</v>
      </c>
      <c r="AK21">
        <v>58.79</v>
      </c>
      <c r="AL21">
        <v>77.69</v>
      </c>
      <c r="AM21">
        <v>0</v>
      </c>
      <c r="AN21">
        <v>0</v>
      </c>
      <c r="AO21">
        <v>8.83</v>
      </c>
      <c r="AP21">
        <v>8.07</v>
      </c>
      <c r="AQ21">
        <v>34.340000000000003</v>
      </c>
      <c r="AR21">
        <v>35.299999999999997</v>
      </c>
      <c r="AS21">
        <v>34.93</v>
      </c>
      <c r="AT21">
        <v>19.38</v>
      </c>
      <c r="AU21">
        <v>0</v>
      </c>
      <c r="AV21">
        <v>0</v>
      </c>
      <c r="AW21">
        <v>0</v>
      </c>
      <c r="AX21">
        <v>0</v>
      </c>
      <c r="AY21">
        <v>1.4</v>
      </c>
      <c r="AZ21">
        <v>5.18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2258.29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365.6</v>
      </c>
      <c r="L22">
        <v>229.73</v>
      </c>
      <c r="M22">
        <v>87.72</v>
      </c>
      <c r="N22">
        <v>117.92</v>
      </c>
      <c r="O22">
        <v>123.63</v>
      </c>
      <c r="P22">
        <v>93.78</v>
      </c>
      <c r="Q22">
        <v>15.02</v>
      </c>
      <c r="R22">
        <v>30.79</v>
      </c>
      <c r="S22">
        <v>19.43</v>
      </c>
      <c r="T22">
        <v>0</v>
      </c>
      <c r="U22">
        <v>350.98</v>
      </c>
      <c r="V22">
        <v>15.16</v>
      </c>
      <c r="W22">
        <v>31.92</v>
      </c>
      <c r="X22">
        <v>69.87</v>
      </c>
      <c r="Y22">
        <v>0</v>
      </c>
      <c r="Z22">
        <v>12.63</v>
      </c>
      <c r="AA22">
        <v>23.57</v>
      </c>
      <c r="AB22">
        <v>42.84</v>
      </c>
      <c r="AC22">
        <v>31.08</v>
      </c>
      <c r="AD22">
        <v>39.14</v>
      </c>
      <c r="AE22">
        <v>35.1</v>
      </c>
      <c r="AF22">
        <v>9.36</v>
      </c>
      <c r="AG22">
        <v>43.36</v>
      </c>
      <c r="AH22">
        <v>161.9</v>
      </c>
      <c r="AI22">
        <v>20.420000000000002</v>
      </c>
      <c r="AJ22">
        <v>0</v>
      </c>
      <c r="AK22">
        <v>58.79</v>
      </c>
      <c r="AL22">
        <v>77.69</v>
      </c>
      <c r="AM22">
        <v>0</v>
      </c>
      <c r="AN22">
        <v>0</v>
      </c>
      <c r="AO22">
        <v>8.34</v>
      </c>
      <c r="AP22">
        <v>8.07</v>
      </c>
      <c r="AQ22">
        <v>34.340000000000003</v>
      </c>
      <c r="AR22">
        <v>35.299999999999997</v>
      </c>
      <c r="AS22">
        <v>34.93</v>
      </c>
      <c r="AT22">
        <v>19.38</v>
      </c>
      <c r="AU22">
        <v>0</v>
      </c>
      <c r="AV22">
        <v>0</v>
      </c>
      <c r="AW22">
        <v>0</v>
      </c>
      <c r="AX22">
        <v>0</v>
      </c>
      <c r="AY22">
        <v>1.4</v>
      </c>
      <c r="AZ22">
        <v>5.18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2257.8000000000002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365.6</v>
      </c>
      <c r="L23">
        <v>229.73</v>
      </c>
      <c r="M23">
        <v>87.72</v>
      </c>
      <c r="N23">
        <v>117.92</v>
      </c>
      <c r="O23">
        <v>123.63</v>
      </c>
      <c r="P23">
        <v>123.78</v>
      </c>
      <c r="Q23">
        <v>15.02</v>
      </c>
      <c r="R23">
        <v>30.79</v>
      </c>
      <c r="S23">
        <v>19.43</v>
      </c>
      <c r="T23">
        <v>0</v>
      </c>
      <c r="U23">
        <v>350.98</v>
      </c>
      <c r="V23">
        <v>15.16</v>
      </c>
      <c r="W23">
        <v>31.92</v>
      </c>
      <c r="X23">
        <v>69.87</v>
      </c>
      <c r="Y23">
        <v>0</v>
      </c>
      <c r="Z23">
        <v>6.32</v>
      </c>
      <c r="AA23">
        <v>23.57</v>
      </c>
      <c r="AB23">
        <v>42.84</v>
      </c>
      <c r="AC23">
        <v>31.08</v>
      </c>
      <c r="AD23">
        <v>39.14</v>
      </c>
      <c r="AE23">
        <v>35.1</v>
      </c>
      <c r="AF23">
        <v>9.36</v>
      </c>
      <c r="AG23">
        <v>43.36</v>
      </c>
      <c r="AH23">
        <v>161.9</v>
      </c>
      <c r="AI23">
        <v>20.420000000000002</v>
      </c>
      <c r="AJ23">
        <v>0</v>
      </c>
      <c r="AK23">
        <v>58.79</v>
      </c>
      <c r="AL23">
        <v>74.3</v>
      </c>
      <c r="AM23">
        <v>0</v>
      </c>
      <c r="AN23">
        <v>0</v>
      </c>
      <c r="AO23">
        <v>8.4600000000000009</v>
      </c>
      <c r="AP23">
        <v>8.07</v>
      </c>
      <c r="AQ23">
        <v>34.340000000000003</v>
      </c>
      <c r="AR23">
        <v>35.299999999999997</v>
      </c>
      <c r="AS23">
        <v>34.93</v>
      </c>
      <c r="AT23">
        <v>19.38</v>
      </c>
      <c r="AU23">
        <v>0</v>
      </c>
      <c r="AV23">
        <v>0</v>
      </c>
      <c r="AW23">
        <v>0</v>
      </c>
      <c r="AX23">
        <v>0</v>
      </c>
      <c r="AY23">
        <v>1.4</v>
      </c>
      <c r="AZ23">
        <v>5.18</v>
      </c>
      <c r="BA23">
        <v>3.43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2278.2200000000003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365.6</v>
      </c>
      <c r="L24">
        <v>229.73</v>
      </c>
      <c r="M24">
        <v>87.72</v>
      </c>
      <c r="N24">
        <v>117.92</v>
      </c>
      <c r="O24">
        <v>123.63</v>
      </c>
      <c r="P24">
        <v>123.78</v>
      </c>
      <c r="Q24">
        <v>15.02</v>
      </c>
      <c r="R24">
        <v>30.79</v>
      </c>
      <c r="S24">
        <v>19.43</v>
      </c>
      <c r="T24">
        <v>0</v>
      </c>
      <c r="U24">
        <v>350.98</v>
      </c>
      <c r="V24">
        <v>15.16</v>
      </c>
      <c r="W24">
        <v>31.92</v>
      </c>
      <c r="X24">
        <v>69.87</v>
      </c>
      <c r="Y24">
        <v>0</v>
      </c>
      <c r="Z24">
        <v>6.32</v>
      </c>
      <c r="AA24">
        <v>23.57</v>
      </c>
      <c r="AB24">
        <v>42.84</v>
      </c>
      <c r="AC24">
        <v>31.08</v>
      </c>
      <c r="AD24">
        <v>39.14</v>
      </c>
      <c r="AE24">
        <v>35.1</v>
      </c>
      <c r="AF24">
        <v>9.36</v>
      </c>
      <c r="AG24">
        <v>43.36</v>
      </c>
      <c r="AH24">
        <v>161.9</v>
      </c>
      <c r="AI24">
        <v>20.420000000000002</v>
      </c>
      <c r="AJ24">
        <v>0</v>
      </c>
      <c r="AK24">
        <v>58.79</v>
      </c>
      <c r="AL24">
        <v>74.3</v>
      </c>
      <c r="AM24">
        <v>0</v>
      </c>
      <c r="AN24">
        <v>0</v>
      </c>
      <c r="AO24">
        <v>8.34</v>
      </c>
      <c r="AP24">
        <v>8.07</v>
      </c>
      <c r="AQ24">
        <v>34.340000000000003</v>
      </c>
      <c r="AR24">
        <v>35.299999999999997</v>
      </c>
      <c r="AS24">
        <v>34.93</v>
      </c>
      <c r="AT24">
        <v>19.38</v>
      </c>
      <c r="AU24">
        <v>0</v>
      </c>
      <c r="AV24">
        <v>0</v>
      </c>
      <c r="AW24">
        <v>0</v>
      </c>
      <c r="AX24">
        <v>0</v>
      </c>
      <c r="AY24">
        <v>1.4</v>
      </c>
      <c r="AZ24">
        <v>5.18</v>
      </c>
      <c r="BA24">
        <v>3.43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2278.1000000000004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365.6</v>
      </c>
      <c r="L25">
        <v>229.73</v>
      </c>
      <c r="M25">
        <v>87.72</v>
      </c>
      <c r="N25">
        <v>117.92</v>
      </c>
      <c r="O25">
        <v>123.63</v>
      </c>
      <c r="P25">
        <v>123.78</v>
      </c>
      <c r="Q25">
        <v>15.02</v>
      </c>
      <c r="R25">
        <v>30.79</v>
      </c>
      <c r="S25">
        <v>19.43</v>
      </c>
      <c r="T25">
        <v>0</v>
      </c>
      <c r="U25">
        <v>350.98</v>
      </c>
      <c r="V25">
        <v>15.16</v>
      </c>
      <c r="W25">
        <v>31.92</v>
      </c>
      <c r="X25">
        <v>69.87</v>
      </c>
      <c r="Y25">
        <v>0</v>
      </c>
      <c r="Z25">
        <v>6.32</v>
      </c>
      <c r="AA25">
        <v>23.57</v>
      </c>
      <c r="AB25">
        <v>42.84</v>
      </c>
      <c r="AC25">
        <v>24.52</v>
      </c>
      <c r="AD25">
        <v>39.14</v>
      </c>
      <c r="AE25">
        <v>35.1</v>
      </c>
      <c r="AF25">
        <v>9.36</v>
      </c>
      <c r="AG25">
        <v>43.36</v>
      </c>
      <c r="AH25">
        <v>161.9</v>
      </c>
      <c r="AI25">
        <v>35.4</v>
      </c>
      <c r="AJ25">
        <v>0</v>
      </c>
      <c r="AK25">
        <v>58.79</v>
      </c>
      <c r="AL25">
        <v>74.3</v>
      </c>
      <c r="AM25">
        <v>0</v>
      </c>
      <c r="AN25">
        <v>0</v>
      </c>
      <c r="AO25">
        <v>7.95</v>
      </c>
      <c r="AP25">
        <v>8.07</v>
      </c>
      <c r="AQ25">
        <v>34.340000000000003</v>
      </c>
      <c r="AR25">
        <v>35.299999999999997</v>
      </c>
      <c r="AS25">
        <v>25.77</v>
      </c>
      <c r="AT25">
        <v>19.38</v>
      </c>
      <c r="AU25">
        <v>0</v>
      </c>
      <c r="AV25">
        <v>0</v>
      </c>
      <c r="AW25">
        <v>0</v>
      </c>
      <c r="AX25">
        <v>0</v>
      </c>
      <c r="AY25">
        <v>1.4</v>
      </c>
      <c r="AZ25">
        <v>5.18</v>
      </c>
      <c r="BA25">
        <v>3.43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2276.9700000000003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365.6</v>
      </c>
      <c r="L26">
        <v>229.73</v>
      </c>
      <c r="M26">
        <v>87.72</v>
      </c>
      <c r="N26">
        <v>117.92</v>
      </c>
      <c r="O26">
        <v>123.63</v>
      </c>
      <c r="P26">
        <v>123.78</v>
      </c>
      <c r="Q26">
        <v>15.02</v>
      </c>
      <c r="R26">
        <v>30.79</v>
      </c>
      <c r="S26">
        <v>19.43</v>
      </c>
      <c r="T26">
        <v>0</v>
      </c>
      <c r="U26">
        <v>350.98</v>
      </c>
      <c r="V26">
        <v>15.16</v>
      </c>
      <c r="W26">
        <v>31.92</v>
      </c>
      <c r="X26">
        <v>69.87</v>
      </c>
      <c r="Y26">
        <v>0</v>
      </c>
      <c r="Z26">
        <v>6.32</v>
      </c>
      <c r="AA26">
        <v>23.57</v>
      </c>
      <c r="AB26">
        <v>42.84</v>
      </c>
      <c r="AC26">
        <v>24.52</v>
      </c>
      <c r="AD26">
        <v>39.14</v>
      </c>
      <c r="AE26">
        <v>35.1</v>
      </c>
      <c r="AF26">
        <v>9.36</v>
      </c>
      <c r="AG26">
        <v>43.36</v>
      </c>
      <c r="AH26">
        <v>161.9</v>
      </c>
      <c r="AI26">
        <v>52.43</v>
      </c>
      <c r="AJ26">
        <v>0</v>
      </c>
      <c r="AK26">
        <v>58.79</v>
      </c>
      <c r="AL26">
        <v>74.3</v>
      </c>
      <c r="AM26">
        <v>0</v>
      </c>
      <c r="AN26">
        <v>0</v>
      </c>
      <c r="AO26">
        <v>8.15</v>
      </c>
      <c r="AP26">
        <v>8.07</v>
      </c>
      <c r="AQ26">
        <v>34.340000000000003</v>
      </c>
      <c r="AR26">
        <v>35.299999999999997</v>
      </c>
      <c r="AS26">
        <v>25.77</v>
      </c>
      <c r="AT26">
        <v>19.38</v>
      </c>
      <c r="AU26">
        <v>0</v>
      </c>
      <c r="AV26">
        <v>0</v>
      </c>
      <c r="AW26">
        <v>0</v>
      </c>
      <c r="AX26">
        <v>0</v>
      </c>
      <c r="AY26">
        <v>1.4</v>
      </c>
      <c r="AZ26">
        <v>5.18</v>
      </c>
      <c r="BA26">
        <v>3.43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2294.2000000000007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435.67</v>
      </c>
      <c r="L27">
        <v>233.81</v>
      </c>
      <c r="M27">
        <v>87.72</v>
      </c>
      <c r="N27">
        <v>117.92</v>
      </c>
      <c r="O27">
        <v>123.63</v>
      </c>
      <c r="P27">
        <v>119.25</v>
      </c>
      <c r="Q27">
        <v>15.02</v>
      </c>
      <c r="R27">
        <v>30.79</v>
      </c>
      <c r="S27">
        <v>19.43</v>
      </c>
      <c r="T27">
        <v>0</v>
      </c>
      <c r="U27">
        <v>350.98</v>
      </c>
      <c r="V27">
        <v>15.16</v>
      </c>
      <c r="W27">
        <v>31.92</v>
      </c>
      <c r="X27">
        <v>69.87</v>
      </c>
      <c r="Y27">
        <v>0</v>
      </c>
      <c r="Z27">
        <v>6.32</v>
      </c>
      <c r="AA27">
        <v>23.57</v>
      </c>
      <c r="AB27">
        <v>34.69</v>
      </c>
      <c r="AC27">
        <v>24.52</v>
      </c>
      <c r="AD27">
        <v>39.14</v>
      </c>
      <c r="AE27">
        <v>35.1</v>
      </c>
      <c r="AF27">
        <v>9.36</v>
      </c>
      <c r="AG27">
        <v>43.36</v>
      </c>
      <c r="AH27">
        <v>161.9</v>
      </c>
      <c r="AI27">
        <v>52.43</v>
      </c>
      <c r="AJ27">
        <v>0</v>
      </c>
      <c r="AK27">
        <v>58.79</v>
      </c>
      <c r="AL27">
        <v>70.930000000000007</v>
      </c>
      <c r="AM27">
        <v>0</v>
      </c>
      <c r="AN27">
        <v>0</v>
      </c>
      <c r="AO27">
        <v>8.11</v>
      </c>
      <c r="AP27">
        <v>8.07</v>
      </c>
      <c r="AQ27">
        <v>34.340000000000003</v>
      </c>
      <c r="AR27">
        <v>25.67</v>
      </c>
      <c r="AS27">
        <v>25.77</v>
      </c>
      <c r="AT27">
        <v>19.38</v>
      </c>
      <c r="AU27">
        <v>0</v>
      </c>
      <c r="AV27">
        <v>0</v>
      </c>
      <c r="AW27">
        <v>0</v>
      </c>
      <c r="AX27">
        <v>0</v>
      </c>
      <c r="AY27">
        <v>1.4</v>
      </c>
      <c r="AZ27">
        <v>5.18</v>
      </c>
      <c r="BA27">
        <v>3.43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2342.63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467.15</v>
      </c>
      <c r="L28">
        <v>233.81</v>
      </c>
      <c r="M28">
        <v>87.72</v>
      </c>
      <c r="N28">
        <v>117.92</v>
      </c>
      <c r="O28">
        <v>123.63</v>
      </c>
      <c r="P28">
        <v>114.73</v>
      </c>
      <c r="Q28">
        <v>15.02</v>
      </c>
      <c r="R28">
        <v>30.79</v>
      </c>
      <c r="S28">
        <v>19.43</v>
      </c>
      <c r="T28">
        <v>0</v>
      </c>
      <c r="U28">
        <v>350.98</v>
      </c>
      <c r="V28">
        <v>15.16</v>
      </c>
      <c r="W28">
        <v>31.92</v>
      </c>
      <c r="X28">
        <v>82.58</v>
      </c>
      <c r="Y28">
        <v>0</v>
      </c>
      <c r="Z28">
        <v>6.32</v>
      </c>
      <c r="AA28">
        <v>23.57</v>
      </c>
      <c r="AB28">
        <v>34.69</v>
      </c>
      <c r="AC28">
        <v>24.52</v>
      </c>
      <c r="AD28">
        <v>39.14</v>
      </c>
      <c r="AE28">
        <v>35.1</v>
      </c>
      <c r="AF28">
        <v>9.36</v>
      </c>
      <c r="AG28">
        <v>43.36</v>
      </c>
      <c r="AH28">
        <v>161.9</v>
      </c>
      <c r="AI28">
        <v>52.43</v>
      </c>
      <c r="AJ28">
        <v>0</v>
      </c>
      <c r="AK28">
        <v>58.79</v>
      </c>
      <c r="AL28">
        <v>70.930000000000007</v>
      </c>
      <c r="AM28">
        <v>0</v>
      </c>
      <c r="AN28">
        <v>0</v>
      </c>
      <c r="AO28">
        <v>8.07</v>
      </c>
      <c r="AP28">
        <v>8.07</v>
      </c>
      <c r="AQ28">
        <v>34.340000000000003</v>
      </c>
      <c r="AR28">
        <v>25.67</v>
      </c>
      <c r="AS28">
        <v>25.77</v>
      </c>
      <c r="AT28">
        <v>19.38</v>
      </c>
      <c r="AU28">
        <v>0</v>
      </c>
      <c r="AV28">
        <v>0</v>
      </c>
      <c r="AW28">
        <v>0</v>
      </c>
      <c r="AX28">
        <v>0</v>
      </c>
      <c r="AY28">
        <v>1.4</v>
      </c>
      <c r="AZ28">
        <v>5.18</v>
      </c>
      <c r="BA28">
        <v>3.43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2382.2599999999998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445.83</v>
      </c>
      <c r="L29">
        <v>233.81</v>
      </c>
      <c r="M29">
        <v>87.72</v>
      </c>
      <c r="N29">
        <v>117.92</v>
      </c>
      <c r="O29">
        <v>123.63</v>
      </c>
      <c r="P29">
        <v>111.7</v>
      </c>
      <c r="Q29">
        <v>15.02</v>
      </c>
      <c r="R29">
        <v>30.79</v>
      </c>
      <c r="S29">
        <v>19.43</v>
      </c>
      <c r="T29">
        <v>0</v>
      </c>
      <c r="U29">
        <v>350.98</v>
      </c>
      <c r="V29">
        <v>15.16</v>
      </c>
      <c r="W29">
        <v>31.92</v>
      </c>
      <c r="X29">
        <v>82.58</v>
      </c>
      <c r="Y29">
        <v>0</v>
      </c>
      <c r="Z29">
        <v>6.32</v>
      </c>
      <c r="AA29">
        <v>23.57</v>
      </c>
      <c r="AB29">
        <v>34.69</v>
      </c>
      <c r="AC29">
        <v>24.52</v>
      </c>
      <c r="AD29">
        <v>39.14</v>
      </c>
      <c r="AE29">
        <v>35.1</v>
      </c>
      <c r="AF29">
        <v>9.36</v>
      </c>
      <c r="AG29">
        <v>43.36</v>
      </c>
      <c r="AH29">
        <v>161.9</v>
      </c>
      <c r="AI29">
        <v>52.43</v>
      </c>
      <c r="AJ29">
        <v>0</v>
      </c>
      <c r="AK29">
        <v>58.79</v>
      </c>
      <c r="AL29">
        <v>72.06</v>
      </c>
      <c r="AM29">
        <v>0</v>
      </c>
      <c r="AN29">
        <v>0</v>
      </c>
      <c r="AO29">
        <v>8.11</v>
      </c>
      <c r="AP29">
        <v>8.07</v>
      </c>
      <c r="AQ29">
        <v>34.340000000000003</v>
      </c>
      <c r="AR29">
        <v>32.090000000000003</v>
      </c>
      <c r="AS29">
        <v>34.93</v>
      </c>
      <c r="AT29">
        <v>19.38</v>
      </c>
      <c r="AU29">
        <v>0</v>
      </c>
      <c r="AV29">
        <v>0</v>
      </c>
      <c r="AW29">
        <v>0</v>
      </c>
      <c r="AX29">
        <v>0</v>
      </c>
      <c r="AY29">
        <v>1.4</v>
      </c>
      <c r="AZ29">
        <v>5.18</v>
      </c>
      <c r="BA29">
        <v>3.43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2374.66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415.79</v>
      </c>
      <c r="L30">
        <v>233.81</v>
      </c>
      <c r="M30">
        <v>87.72</v>
      </c>
      <c r="N30">
        <v>117.92</v>
      </c>
      <c r="O30">
        <v>123.63</v>
      </c>
      <c r="P30">
        <v>108.68</v>
      </c>
      <c r="Q30">
        <v>15.02</v>
      </c>
      <c r="R30">
        <v>30.79</v>
      </c>
      <c r="S30">
        <v>19.43</v>
      </c>
      <c r="T30">
        <v>0</v>
      </c>
      <c r="U30">
        <v>350.98</v>
      </c>
      <c r="V30">
        <v>15.16</v>
      </c>
      <c r="W30">
        <v>31.92</v>
      </c>
      <c r="X30">
        <v>82.58</v>
      </c>
      <c r="Y30">
        <v>0</v>
      </c>
      <c r="Z30">
        <v>6.32</v>
      </c>
      <c r="AA30">
        <v>23.57</v>
      </c>
      <c r="AB30">
        <v>34.69</v>
      </c>
      <c r="AC30">
        <v>24.52</v>
      </c>
      <c r="AD30">
        <v>39.14</v>
      </c>
      <c r="AE30">
        <v>35.1</v>
      </c>
      <c r="AF30">
        <v>9.36</v>
      </c>
      <c r="AG30">
        <v>43.36</v>
      </c>
      <c r="AH30">
        <v>161.9</v>
      </c>
      <c r="AI30">
        <v>52.43</v>
      </c>
      <c r="AJ30">
        <v>0</v>
      </c>
      <c r="AK30">
        <v>58.79</v>
      </c>
      <c r="AL30">
        <v>72.06</v>
      </c>
      <c r="AM30">
        <v>0</v>
      </c>
      <c r="AN30">
        <v>0</v>
      </c>
      <c r="AO30">
        <v>8.15</v>
      </c>
      <c r="AP30">
        <v>8.07</v>
      </c>
      <c r="AQ30">
        <v>34.340000000000003</v>
      </c>
      <c r="AR30">
        <v>32.090000000000003</v>
      </c>
      <c r="AS30">
        <v>34.93</v>
      </c>
      <c r="AT30">
        <v>19.38</v>
      </c>
      <c r="AU30">
        <v>0</v>
      </c>
      <c r="AV30">
        <v>0</v>
      </c>
      <c r="AW30">
        <v>0</v>
      </c>
      <c r="AX30">
        <v>0</v>
      </c>
      <c r="AY30">
        <v>1.4</v>
      </c>
      <c r="AZ30">
        <v>5.18</v>
      </c>
      <c r="BA30">
        <v>3.43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2341.64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389.63</v>
      </c>
      <c r="L31">
        <v>233.81</v>
      </c>
      <c r="M31">
        <v>87.72</v>
      </c>
      <c r="N31">
        <v>117.92</v>
      </c>
      <c r="O31">
        <v>123.63</v>
      </c>
      <c r="P31">
        <v>107.17</v>
      </c>
      <c r="Q31">
        <v>15.02</v>
      </c>
      <c r="R31">
        <v>30.79</v>
      </c>
      <c r="S31">
        <v>19.43</v>
      </c>
      <c r="T31">
        <v>0</v>
      </c>
      <c r="U31">
        <v>350.98</v>
      </c>
      <c r="V31">
        <v>15.16</v>
      </c>
      <c r="W31">
        <v>31.92</v>
      </c>
      <c r="X31">
        <v>82.58</v>
      </c>
      <c r="Y31">
        <v>0</v>
      </c>
      <c r="Z31">
        <v>6.32</v>
      </c>
      <c r="AA31">
        <v>23.57</v>
      </c>
      <c r="AB31">
        <v>34.69</v>
      </c>
      <c r="AC31">
        <v>24.52</v>
      </c>
      <c r="AD31">
        <v>39.14</v>
      </c>
      <c r="AE31">
        <v>35.1</v>
      </c>
      <c r="AF31">
        <v>9.36</v>
      </c>
      <c r="AG31">
        <v>43.36</v>
      </c>
      <c r="AH31">
        <v>161.9</v>
      </c>
      <c r="AI31">
        <v>52.43</v>
      </c>
      <c r="AJ31">
        <v>0</v>
      </c>
      <c r="AK31">
        <v>58.79</v>
      </c>
      <c r="AL31">
        <v>72.06</v>
      </c>
      <c r="AM31">
        <v>0</v>
      </c>
      <c r="AN31">
        <v>0</v>
      </c>
      <c r="AO31">
        <v>8.07</v>
      </c>
      <c r="AP31">
        <v>8.07</v>
      </c>
      <c r="AQ31">
        <v>34.340000000000003</v>
      </c>
      <c r="AR31">
        <v>32.090000000000003</v>
      </c>
      <c r="AS31">
        <v>25.77</v>
      </c>
      <c r="AT31">
        <v>19.38</v>
      </c>
      <c r="AU31">
        <v>0</v>
      </c>
      <c r="AV31">
        <v>0</v>
      </c>
      <c r="AW31">
        <v>0</v>
      </c>
      <c r="AX31">
        <v>0</v>
      </c>
      <c r="AY31">
        <v>1.4</v>
      </c>
      <c r="AZ31">
        <v>5.18</v>
      </c>
      <c r="BA31">
        <v>3.43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2304.7300000000005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380.91</v>
      </c>
      <c r="L32">
        <v>233.81</v>
      </c>
      <c r="M32">
        <v>87.72</v>
      </c>
      <c r="N32">
        <v>117.92</v>
      </c>
      <c r="O32">
        <v>123.63</v>
      </c>
      <c r="P32">
        <v>107.17</v>
      </c>
      <c r="Q32">
        <v>15.02</v>
      </c>
      <c r="R32">
        <v>30.79</v>
      </c>
      <c r="S32">
        <v>19.43</v>
      </c>
      <c r="T32">
        <v>0</v>
      </c>
      <c r="U32">
        <v>350.98</v>
      </c>
      <c r="V32">
        <v>15.16</v>
      </c>
      <c r="W32">
        <v>31.92</v>
      </c>
      <c r="X32">
        <v>82.58</v>
      </c>
      <c r="Y32">
        <v>0</v>
      </c>
      <c r="Z32">
        <v>6.32</v>
      </c>
      <c r="AA32">
        <v>23.57</v>
      </c>
      <c r="AB32">
        <v>34.69</v>
      </c>
      <c r="AC32">
        <v>24.52</v>
      </c>
      <c r="AD32">
        <v>39.14</v>
      </c>
      <c r="AE32">
        <v>35.1</v>
      </c>
      <c r="AF32">
        <v>9.36</v>
      </c>
      <c r="AG32">
        <v>43.36</v>
      </c>
      <c r="AH32">
        <v>161.9</v>
      </c>
      <c r="AI32">
        <v>6.81</v>
      </c>
      <c r="AJ32">
        <v>0</v>
      </c>
      <c r="AK32">
        <v>58.79</v>
      </c>
      <c r="AL32">
        <v>72.06</v>
      </c>
      <c r="AM32">
        <v>0</v>
      </c>
      <c r="AN32">
        <v>0</v>
      </c>
      <c r="AO32">
        <v>8.15</v>
      </c>
      <c r="AP32">
        <v>8.07</v>
      </c>
      <c r="AQ32">
        <v>34.340000000000003</v>
      </c>
      <c r="AR32">
        <v>32.090000000000003</v>
      </c>
      <c r="AS32">
        <v>25.77</v>
      </c>
      <c r="AT32">
        <v>19.38</v>
      </c>
      <c r="AU32">
        <v>0</v>
      </c>
      <c r="AV32">
        <v>0</v>
      </c>
      <c r="AW32">
        <v>0</v>
      </c>
      <c r="AX32">
        <v>0</v>
      </c>
      <c r="AY32">
        <v>1.4</v>
      </c>
      <c r="AZ32">
        <v>5.18</v>
      </c>
      <c r="BA32">
        <v>3.43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2250.4700000000003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365.6</v>
      </c>
      <c r="L33">
        <v>229.63</v>
      </c>
      <c r="M33">
        <v>87.72</v>
      </c>
      <c r="N33">
        <v>117.92</v>
      </c>
      <c r="O33">
        <v>123.63</v>
      </c>
      <c r="P33">
        <v>107.17</v>
      </c>
      <c r="Q33">
        <v>11.86</v>
      </c>
      <c r="R33">
        <v>23.41</v>
      </c>
      <c r="S33">
        <v>14.98</v>
      </c>
      <c r="T33">
        <v>0</v>
      </c>
      <c r="U33">
        <v>350.98</v>
      </c>
      <c r="V33">
        <v>15.16</v>
      </c>
      <c r="W33">
        <v>31.92</v>
      </c>
      <c r="X33">
        <v>82.58</v>
      </c>
      <c r="Y33">
        <v>0</v>
      </c>
      <c r="Z33">
        <v>6.32</v>
      </c>
      <c r="AA33">
        <v>23.57</v>
      </c>
      <c r="AB33">
        <v>34.69</v>
      </c>
      <c r="AC33">
        <v>31.08</v>
      </c>
      <c r="AD33">
        <v>39.14</v>
      </c>
      <c r="AE33">
        <v>35.1</v>
      </c>
      <c r="AF33">
        <v>9.36</v>
      </c>
      <c r="AG33">
        <v>43.36</v>
      </c>
      <c r="AH33">
        <v>161.9</v>
      </c>
      <c r="AI33">
        <v>6.81</v>
      </c>
      <c r="AJ33">
        <v>0</v>
      </c>
      <c r="AK33">
        <v>58.79</v>
      </c>
      <c r="AL33">
        <v>72.06</v>
      </c>
      <c r="AM33">
        <v>0</v>
      </c>
      <c r="AN33">
        <v>0</v>
      </c>
      <c r="AO33">
        <v>9.69</v>
      </c>
      <c r="AP33">
        <v>8.07</v>
      </c>
      <c r="AQ33">
        <v>34.340000000000003</v>
      </c>
      <c r="AR33">
        <v>32.090000000000003</v>
      </c>
      <c r="AS33">
        <v>25.77</v>
      </c>
      <c r="AT33">
        <v>19.38</v>
      </c>
      <c r="AU33">
        <v>0</v>
      </c>
      <c r="AV33">
        <v>0</v>
      </c>
      <c r="AW33">
        <v>0</v>
      </c>
      <c r="AX33">
        <v>0</v>
      </c>
      <c r="AY33">
        <v>1.4</v>
      </c>
      <c r="AZ33">
        <v>5.18</v>
      </c>
      <c r="BA33">
        <v>3.43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2224.09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365.6</v>
      </c>
      <c r="L34">
        <v>229.63</v>
      </c>
      <c r="M34">
        <v>87.72</v>
      </c>
      <c r="N34">
        <v>117.92</v>
      </c>
      <c r="O34">
        <v>123.63</v>
      </c>
      <c r="P34">
        <v>107.17</v>
      </c>
      <c r="Q34">
        <v>11.86</v>
      </c>
      <c r="R34">
        <v>23.41</v>
      </c>
      <c r="S34">
        <v>14.98</v>
      </c>
      <c r="T34">
        <v>0</v>
      </c>
      <c r="U34">
        <v>350.98</v>
      </c>
      <c r="V34">
        <v>15.16</v>
      </c>
      <c r="W34">
        <v>31.92</v>
      </c>
      <c r="X34">
        <v>69.87</v>
      </c>
      <c r="Y34">
        <v>0</v>
      </c>
      <c r="Z34">
        <v>6.32</v>
      </c>
      <c r="AA34">
        <v>23.57</v>
      </c>
      <c r="AB34">
        <v>34.69</v>
      </c>
      <c r="AC34">
        <v>31.08</v>
      </c>
      <c r="AD34">
        <v>39.14</v>
      </c>
      <c r="AE34">
        <v>35.1</v>
      </c>
      <c r="AF34">
        <v>9.36</v>
      </c>
      <c r="AG34">
        <v>43.36</v>
      </c>
      <c r="AH34">
        <v>161.9</v>
      </c>
      <c r="AI34">
        <v>17.010000000000002</v>
      </c>
      <c r="AJ34">
        <v>0</v>
      </c>
      <c r="AK34">
        <v>58.79</v>
      </c>
      <c r="AL34">
        <v>72.06</v>
      </c>
      <c r="AM34">
        <v>0</v>
      </c>
      <c r="AN34">
        <v>0</v>
      </c>
      <c r="AO34">
        <v>9.6300000000000008</v>
      </c>
      <c r="AP34">
        <v>8.07</v>
      </c>
      <c r="AQ34">
        <v>17.170000000000002</v>
      </c>
      <c r="AR34">
        <v>32.090000000000003</v>
      </c>
      <c r="AS34">
        <v>25.77</v>
      </c>
      <c r="AT34">
        <v>19.38</v>
      </c>
      <c r="AU34">
        <v>0</v>
      </c>
      <c r="AV34">
        <v>0</v>
      </c>
      <c r="AW34">
        <v>0</v>
      </c>
      <c r="AX34">
        <v>0</v>
      </c>
      <c r="AY34">
        <v>1.4</v>
      </c>
      <c r="AZ34">
        <v>5.18</v>
      </c>
      <c r="BA34">
        <v>3.43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2204.3500000000004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365.6</v>
      </c>
      <c r="L35">
        <v>229.63</v>
      </c>
      <c r="M35">
        <v>87.72</v>
      </c>
      <c r="N35">
        <v>117.92</v>
      </c>
      <c r="O35">
        <v>123.63</v>
      </c>
      <c r="P35">
        <v>85.1</v>
      </c>
      <c r="Q35">
        <v>11.86</v>
      </c>
      <c r="R35">
        <v>23.41</v>
      </c>
      <c r="S35">
        <v>14.98</v>
      </c>
      <c r="T35">
        <v>0</v>
      </c>
      <c r="U35">
        <v>350.98</v>
      </c>
      <c r="V35">
        <v>15.16</v>
      </c>
      <c r="W35">
        <v>31.92</v>
      </c>
      <c r="X35">
        <v>69.87</v>
      </c>
      <c r="Y35">
        <v>0</v>
      </c>
      <c r="Z35">
        <v>6.32</v>
      </c>
      <c r="AA35">
        <v>23.57</v>
      </c>
      <c r="AB35">
        <v>34.69</v>
      </c>
      <c r="AC35">
        <v>24.52</v>
      </c>
      <c r="AD35">
        <v>39.14</v>
      </c>
      <c r="AE35">
        <v>35.1</v>
      </c>
      <c r="AF35">
        <v>9.36</v>
      </c>
      <c r="AG35">
        <v>43.36</v>
      </c>
      <c r="AH35">
        <v>161.9</v>
      </c>
      <c r="AI35">
        <v>17.010000000000002</v>
      </c>
      <c r="AJ35">
        <v>0</v>
      </c>
      <c r="AK35">
        <v>58.79</v>
      </c>
      <c r="AL35">
        <v>72.06</v>
      </c>
      <c r="AM35">
        <v>0</v>
      </c>
      <c r="AN35">
        <v>0</v>
      </c>
      <c r="AO35">
        <v>8.8699999999999992</v>
      </c>
      <c r="AP35">
        <v>8.07</v>
      </c>
      <c r="AQ35">
        <v>17.170000000000002</v>
      </c>
      <c r="AR35">
        <v>32.090000000000003</v>
      </c>
      <c r="AS35">
        <v>28.64</v>
      </c>
      <c r="AT35">
        <v>19.38</v>
      </c>
      <c r="AU35">
        <v>0</v>
      </c>
      <c r="AV35">
        <v>0</v>
      </c>
      <c r="AW35">
        <v>0</v>
      </c>
      <c r="AX35">
        <v>0</v>
      </c>
      <c r="AY35">
        <v>1.4</v>
      </c>
      <c r="AZ35">
        <v>5.18</v>
      </c>
      <c r="BA35">
        <v>3.43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2177.83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</v>
      </c>
      <c r="L36">
        <v>229.63</v>
      </c>
      <c r="M36">
        <v>87.72</v>
      </c>
      <c r="N36">
        <v>117.92</v>
      </c>
      <c r="O36">
        <v>123.63</v>
      </c>
      <c r="P36">
        <v>85.1</v>
      </c>
      <c r="Q36">
        <v>11.86</v>
      </c>
      <c r="R36">
        <v>23.41</v>
      </c>
      <c r="S36">
        <v>14.98</v>
      </c>
      <c r="T36">
        <v>0</v>
      </c>
      <c r="U36">
        <v>350.98</v>
      </c>
      <c r="V36">
        <v>15.16</v>
      </c>
      <c r="W36">
        <v>31.92</v>
      </c>
      <c r="X36">
        <v>69.87</v>
      </c>
      <c r="Y36">
        <v>0</v>
      </c>
      <c r="Z36">
        <v>6.32</v>
      </c>
      <c r="AA36">
        <v>23.57</v>
      </c>
      <c r="AB36">
        <v>34.69</v>
      </c>
      <c r="AC36">
        <v>24.52</v>
      </c>
      <c r="AD36">
        <v>39.14</v>
      </c>
      <c r="AE36">
        <v>35.1</v>
      </c>
      <c r="AF36">
        <v>9.36</v>
      </c>
      <c r="AG36">
        <v>43.36</v>
      </c>
      <c r="AH36">
        <v>161.9</v>
      </c>
      <c r="AI36">
        <v>17.010000000000002</v>
      </c>
      <c r="AJ36">
        <v>0</v>
      </c>
      <c r="AK36">
        <v>58.79</v>
      </c>
      <c r="AL36">
        <v>72.06</v>
      </c>
      <c r="AM36">
        <v>0</v>
      </c>
      <c r="AN36">
        <v>0</v>
      </c>
      <c r="AO36">
        <v>8.98</v>
      </c>
      <c r="AP36">
        <v>8.07</v>
      </c>
      <c r="AQ36">
        <v>17.170000000000002</v>
      </c>
      <c r="AR36">
        <v>32.090000000000003</v>
      </c>
      <c r="AS36">
        <v>28.64</v>
      </c>
      <c r="AT36">
        <v>19.38</v>
      </c>
      <c r="AU36">
        <v>0</v>
      </c>
      <c r="AV36">
        <v>0</v>
      </c>
      <c r="AW36">
        <v>0</v>
      </c>
      <c r="AX36">
        <v>0</v>
      </c>
      <c r="AY36">
        <v>1.4</v>
      </c>
      <c r="AZ36">
        <v>5.18</v>
      </c>
      <c r="BA36">
        <v>3.43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2177.94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365.6</v>
      </c>
      <c r="L37">
        <v>229.63</v>
      </c>
      <c r="M37">
        <v>87.72</v>
      </c>
      <c r="N37">
        <v>117.92</v>
      </c>
      <c r="O37">
        <v>123.63</v>
      </c>
      <c r="P37">
        <v>85.1</v>
      </c>
      <c r="Q37">
        <v>11.86</v>
      </c>
      <c r="R37">
        <v>23.41</v>
      </c>
      <c r="S37">
        <v>14.98</v>
      </c>
      <c r="T37">
        <v>0</v>
      </c>
      <c r="U37">
        <v>350.98</v>
      </c>
      <c r="V37">
        <v>15.16</v>
      </c>
      <c r="W37">
        <v>31.92</v>
      </c>
      <c r="X37">
        <v>69.87</v>
      </c>
      <c r="Y37">
        <v>0</v>
      </c>
      <c r="Z37">
        <v>6.32</v>
      </c>
      <c r="AA37">
        <v>23.57</v>
      </c>
      <c r="AB37">
        <v>42.84</v>
      </c>
      <c r="AC37">
        <v>24.52</v>
      </c>
      <c r="AD37">
        <v>39.14</v>
      </c>
      <c r="AE37">
        <v>35.1</v>
      </c>
      <c r="AF37">
        <v>9.36</v>
      </c>
      <c r="AG37">
        <v>43.36</v>
      </c>
      <c r="AH37">
        <v>161.9</v>
      </c>
      <c r="AI37">
        <v>17.010000000000002</v>
      </c>
      <c r="AJ37">
        <v>0</v>
      </c>
      <c r="AK37">
        <v>58.79</v>
      </c>
      <c r="AL37">
        <v>72.06</v>
      </c>
      <c r="AM37">
        <v>0</v>
      </c>
      <c r="AN37">
        <v>0</v>
      </c>
      <c r="AO37">
        <v>9.49</v>
      </c>
      <c r="AP37">
        <v>8.07</v>
      </c>
      <c r="AQ37">
        <v>17.170000000000002</v>
      </c>
      <c r="AR37">
        <v>32.090000000000003</v>
      </c>
      <c r="AS37">
        <v>28.64</v>
      </c>
      <c r="AT37">
        <v>19.38</v>
      </c>
      <c r="AU37">
        <v>0</v>
      </c>
      <c r="AV37">
        <v>0</v>
      </c>
      <c r="AW37">
        <v>0</v>
      </c>
      <c r="AX37">
        <v>0</v>
      </c>
      <c r="AY37">
        <v>1.4</v>
      </c>
      <c r="AZ37">
        <v>5.18</v>
      </c>
      <c r="BA37">
        <v>3.43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2186.6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</v>
      </c>
      <c r="L38">
        <v>229.63</v>
      </c>
      <c r="M38">
        <v>87.72</v>
      </c>
      <c r="N38">
        <v>117.92</v>
      </c>
      <c r="O38">
        <v>123.63</v>
      </c>
      <c r="P38">
        <v>85.1</v>
      </c>
      <c r="Q38">
        <v>11.86</v>
      </c>
      <c r="R38">
        <v>23.41</v>
      </c>
      <c r="S38">
        <v>14.98</v>
      </c>
      <c r="T38">
        <v>0</v>
      </c>
      <c r="U38">
        <v>350.98</v>
      </c>
      <c r="V38">
        <v>15.16</v>
      </c>
      <c r="W38">
        <v>31.92</v>
      </c>
      <c r="X38">
        <v>69.87</v>
      </c>
      <c r="Y38">
        <v>0</v>
      </c>
      <c r="Z38">
        <v>6.32</v>
      </c>
      <c r="AA38">
        <v>23.57</v>
      </c>
      <c r="AB38">
        <v>42.84</v>
      </c>
      <c r="AC38">
        <v>24.52</v>
      </c>
      <c r="AD38">
        <v>39.14</v>
      </c>
      <c r="AE38">
        <v>35.1</v>
      </c>
      <c r="AF38">
        <v>9.36</v>
      </c>
      <c r="AG38">
        <v>43.36</v>
      </c>
      <c r="AH38">
        <v>161.9</v>
      </c>
      <c r="AI38">
        <v>17.010000000000002</v>
      </c>
      <c r="AJ38">
        <v>0</v>
      </c>
      <c r="AK38">
        <v>58.79</v>
      </c>
      <c r="AL38">
        <v>72.06</v>
      </c>
      <c r="AM38">
        <v>0</v>
      </c>
      <c r="AN38">
        <v>0</v>
      </c>
      <c r="AO38">
        <v>10.6</v>
      </c>
      <c r="AP38">
        <v>8.07</v>
      </c>
      <c r="AQ38">
        <v>16.47</v>
      </c>
      <c r="AR38">
        <v>32.090000000000003</v>
      </c>
      <c r="AS38">
        <v>28.64</v>
      </c>
      <c r="AT38">
        <v>19.38</v>
      </c>
      <c r="AU38">
        <v>0</v>
      </c>
      <c r="AV38">
        <v>0</v>
      </c>
      <c r="AW38">
        <v>0</v>
      </c>
      <c r="AX38">
        <v>0</v>
      </c>
      <c r="AY38">
        <v>1.4</v>
      </c>
      <c r="AZ38">
        <v>5.18</v>
      </c>
      <c r="BA38">
        <v>3.43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2187.0099999999998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</v>
      </c>
      <c r="L39">
        <v>229.63</v>
      </c>
      <c r="M39">
        <v>87.72</v>
      </c>
      <c r="N39">
        <v>117.92</v>
      </c>
      <c r="O39">
        <v>123.63</v>
      </c>
      <c r="P39">
        <v>79.89</v>
      </c>
      <c r="Q39">
        <v>11.86</v>
      </c>
      <c r="R39">
        <v>23.41</v>
      </c>
      <c r="S39">
        <v>14.98</v>
      </c>
      <c r="T39">
        <v>0</v>
      </c>
      <c r="U39">
        <v>350.98</v>
      </c>
      <c r="V39">
        <v>11.08</v>
      </c>
      <c r="W39">
        <v>24.73</v>
      </c>
      <c r="X39">
        <v>52.69</v>
      </c>
      <c r="Y39">
        <v>0</v>
      </c>
      <c r="Z39">
        <v>6.32</v>
      </c>
      <c r="AA39">
        <v>23.57</v>
      </c>
      <c r="AB39">
        <v>34.69</v>
      </c>
      <c r="AC39">
        <v>24.52</v>
      </c>
      <c r="AD39">
        <v>39.14</v>
      </c>
      <c r="AE39">
        <v>35.1</v>
      </c>
      <c r="AF39">
        <v>9.36</v>
      </c>
      <c r="AG39">
        <v>43.36</v>
      </c>
      <c r="AH39">
        <v>161.9</v>
      </c>
      <c r="AI39">
        <v>17.010000000000002</v>
      </c>
      <c r="AJ39">
        <v>0</v>
      </c>
      <c r="AK39">
        <v>58.79</v>
      </c>
      <c r="AL39">
        <v>72.06</v>
      </c>
      <c r="AM39">
        <v>0</v>
      </c>
      <c r="AN39">
        <v>0</v>
      </c>
      <c r="AO39">
        <v>10.62</v>
      </c>
      <c r="AP39">
        <v>8.07</v>
      </c>
      <c r="AQ39">
        <v>16.47</v>
      </c>
      <c r="AR39">
        <v>32.090000000000003</v>
      </c>
      <c r="AS39">
        <v>28.64</v>
      </c>
      <c r="AT39">
        <v>19.38</v>
      </c>
      <c r="AU39">
        <v>0</v>
      </c>
      <c r="AV39">
        <v>0</v>
      </c>
      <c r="AW39">
        <v>0</v>
      </c>
      <c r="AX39">
        <v>0</v>
      </c>
      <c r="AY39">
        <v>1.4</v>
      </c>
      <c r="AZ39">
        <v>5.18</v>
      </c>
      <c r="BA39">
        <v>3.43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2145.2199999999993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</v>
      </c>
      <c r="L40">
        <v>229.63</v>
      </c>
      <c r="M40">
        <v>87.72</v>
      </c>
      <c r="N40">
        <v>117.92</v>
      </c>
      <c r="O40">
        <v>123.63</v>
      </c>
      <c r="P40">
        <v>80.89</v>
      </c>
      <c r="Q40">
        <v>11.86</v>
      </c>
      <c r="R40">
        <v>23.41</v>
      </c>
      <c r="S40">
        <v>14.98</v>
      </c>
      <c r="T40">
        <v>0</v>
      </c>
      <c r="U40">
        <v>350.98</v>
      </c>
      <c r="V40">
        <v>11.08</v>
      </c>
      <c r="W40">
        <v>24.73</v>
      </c>
      <c r="X40">
        <v>52.69</v>
      </c>
      <c r="Y40">
        <v>0</v>
      </c>
      <c r="Z40">
        <v>6.32</v>
      </c>
      <c r="AA40">
        <v>13.01</v>
      </c>
      <c r="AB40">
        <v>34.69</v>
      </c>
      <c r="AC40">
        <v>24.52</v>
      </c>
      <c r="AD40">
        <v>39.14</v>
      </c>
      <c r="AE40">
        <v>35.1</v>
      </c>
      <c r="AF40">
        <v>9.36</v>
      </c>
      <c r="AG40">
        <v>43.36</v>
      </c>
      <c r="AH40">
        <v>161.9</v>
      </c>
      <c r="AI40">
        <v>17.010000000000002</v>
      </c>
      <c r="AJ40">
        <v>0</v>
      </c>
      <c r="AK40">
        <v>58.79</v>
      </c>
      <c r="AL40">
        <v>72.06</v>
      </c>
      <c r="AM40">
        <v>0</v>
      </c>
      <c r="AN40">
        <v>0</v>
      </c>
      <c r="AO40">
        <v>10.62</v>
      </c>
      <c r="AP40">
        <v>8.07</v>
      </c>
      <c r="AQ40">
        <v>16.47</v>
      </c>
      <c r="AR40">
        <v>32.090000000000003</v>
      </c>
      <c r="AS40">
        <v>28.64</v>
      </c>
      <c r="AT40">
        <v>19.38</v>
      </c>
      <c r="AU40">
        <v>0</v>
      </c>
      <c r="AV40">
        <v>0</v>
      </c>
      <c r="AW40">
        <v>0</v>
      </c>
      <c r="AX40">
        <v>0</v>
      </c>
      <c r="AY40">
        <v>1.4</v>
      </c>
      <c r="AZ40">
        <v>5.18</v>
      </c>
      <c r="BA40">
        <v>3.43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2135.6599999999994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365.6</v>
      </c>
      <c r="L41">
        <v>229.63</v>
      </c>
      <c r="M41">
        <v>87.72</v>
      </c>
      <c r="N41">
        <v>117.92</v>
      </c>
      <c r="O41">
        <v>123.63</v>
      </c>
      <c r="P41">
        <v>115.85</v>
      </c>
      <c r="Q41">
        <v>11.86</v>
      </c>
      <c r="R41">
        <v>23.41</v>
      </c>
      <c r="S41">
        <v>14.98</v>
      </c>
      <c r="T41">
        <v>0</v>
      </c>
      <c r="U41">
        <v>350.98</v>
      </c>
      <c r="V41">
        <v>15.16</v>
      </c>
      <c r="W41">
        <v>31.92</v>
      </c>
      <c r="X41">
        <v>69.87</v>
      </c>
      <c r="Y41">
        <v>0</v>
      </c>
      <c r="Z41">
        <v>6.32</v>
      </c>
      <c r="AA41">
        <v>0</v>
      </c>
      <c r="AB41">
        <v>34.69</v>
      </c>
      <c r="AC41">
        <v>24.52</v>
      </c>
      <c r="AD41">
        <v>39.14</v>
      </c>
      <c r="AE41">
        <v>35.1</v>
      </c>
      <c r="AF41">
        <v>9.36</v>
      </c>
      <c r="AG41">
        <v>43.36</v>
      </c>
      <c r="AH41">
        <v>161.9</v>
      </c>
      <c r="AI41">
        <v>17.010000000000002</v>
      </c>
      <c r="AJ41">
        <v>0</v>
      </c>
      <c r="AK41">
        <v>58.79</v>
      </c>
      <c r="AL41">
        <v>72.06</v>
      </c>
      <c r="AM41">
        <v>0</v>
      </c>
      <c r="AN41">
        <v>0</v>
      </c>
      <c r="AO41">
        <v>10.6</v>
      </c>
      <c r="AP41">
        <v>8.07</v>
      </c>
      <c r="AQ41">
        <v>16.47</v>
      </c>
      <c r="AR41">
        <v>32.090000000000003</v>
      </c>
      <c r="AS41">
        <v>28.64</v>
      </c>
      <c r="AT41">
        <v>19.38</v>
      </c>
      <c r="AU41">
        <v>0</v>
      </c>
      <c r="AV41">
        <v>0</v>
      </c>
      <c r="AW41">
        <v>0</v>
      </c>
      <c r="AX41">
        <v>0</v>
      </c>
      <c r="AY41">
        <v>1.4</v>
      </c>
      <c r="AZ41">
        <v>5.18</v>
      </c>
      <c r="BA41">
        <v>3.43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2186.04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365.6</v>
      </c>
      <c r="L42">
        <v>229.63</v>
      </c>
      <c r="M42">
        <v>87.72</v>
      </c>
      <c r="N42">
        <v>117.92</v>
      </c>
      <c r="O42">
        <v>123.63</v>
      </c>
      <c r="P42">
        <v>115.85</v>
      </c>
      <c r="Q42">
        <v>11.86</v>
      </c>
      <c r="R42">
        <v>23.41</v>
      </c>
      <c r="S42">
        <v>14.98</v>
      </c>
      <c r="T42">
        <v>0</v>
      </c>
      <c r="U42">
        <v>350.98</v>
      </c>
      <c r="V42">
        <v>15.16</v>
      </c>
      <c r="W42">
        <v>31.92</v>
      </c>
      <c r="X42">
        <v>69.87</v>
      </c>
      <c r="Y42">
        <v>0</v>
      </c>
      <c r="Z42">
        <v>6.32</v>
      </c>
      <c r="AA42">
        <v>0</v>
      </c>
      <c r="AB42">
        <v>34.69</v>
      </c>
      <c r="AC42">
        <v>24.52</v>
      </c>
      <c r="AD42">
        <v>39.14</v>
      </c>
      <c r="AE42">
        <v>35.1</v>
      </c>
      <c r="AF42">
        <v>9.36</v>
      </c>
      <c r="AG42">
        <v>43.36</v>
      </c>
      <c r="AH42">
        <v>161.9</v>
      </c>
      <c r="AI42">
        <v>17.010000000000002</v>
      </c>
      <c r="AJ42">
        <v>0</v>
      </c>
      <c r="AK42">
        <v>58.79</v>
      </c>
      <c r="AL42">
        <v>72.06</v>
      </c>
      <c r="AM42">
        <v>0</v>
      </c>
      <c r="AN42">
        <v>0</v>
      </c>
      <c r="AO42">
        <v>10.57</v>
      </c>
      <c r="AP42">
        <v>8.07</v>
      </c>
      <c r="AQ42">
        <v>16.47</v>
      </c>
      <c r="AR42">
        <v>32.090000000000003</v>
      </c>
      <c r="AS42">
        <v>28.64</v>
      </c>
      <c r="AT42">
        <v>19.38</v>
      </c>
      <c r="AU42">
        <v>0</v>
      </c>
      <c r="AV42">
        <v>0</v>
      </c>
      <c r="AW42">
        <v>0</v>
      </c>
      <c r="AX42">
        <v>0</v>
      </c>
      <c r="AY42">
        <v>1.4</v>
      </c>
      <c r="AZ42">
        <v>5.18</v>
      </c>
      <c r="BA42">
        <v>3.43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2186.0100000000002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365.6</v>
      </c>
      <c r="L43">
        <v>229.63</v>
      </c>
      <c r="M43">
        <v>87.72</v>
      </c>
      <c r="N43">
        <v>117.92</v>
      </c>
      <c r="O43">
        <v>123.63</v>
      </c>
      <c r="P43">
        <v>123.78</v>
      </c>
      <c r="Q43">
        <v>11.86</v>
      </c>
      <c r="R43">
        <v>23.41</v>
      </c>
      <c r="S43">
        <v>14.98</v>
      </c>
      <c r="T43">
        <v>0</v>
      </c>
      <c r="U43">
        <v>350.98</v>
      </c>
      <c r="V43">
        <v>15.16</v>
      </c>
      <c r="W43">
        <v>37.01</v>
      </c>
      <c r="X43">
        <v>82.58</v>
      </c>
      <c r="Y43">
        <v>0</v>
      </c>
      <c r="Z43">
        <v>12.63</v>
      </c>
      <c r="AA43">
        <v>0</v>
      </c>
      <c r="AB43">
        <v>34.69</v>
      </c>
      <c r="AC43">
        <v>24.52</v>
      </c>
      <c r="AD43">
        <v>39.14</v>
      </c>
      <c r="AE43">
        <v>35.1</v>
      </c>
      <c r="AF43">
        <v>9.36</v>
      </c>
      <c r="AG43">
        <v>43.36</v>
      </c>
      <c r="AH43">
        <v>161.9</v>
      </c>
      <c r="AI43">
        <v>17.010000000000002</v>
      </c>
      <c r="AJ43">
        <v>0</v>
      </c>
      <c r="AK43">
        <v>58.79</v>
      </c>
      <c r="AL43">
        <v>45.03</v>
      </c>
      <c r="AM43">
        <v>0</v>
      </c>
      <c r="AN43">
        <v>0</v>
      </c>
      <c r="AO43">
        <v>10.71</v>
      </c>
      <c r="AP43">
        <v>8.07</v>
      </c>
      <c r="AQ43">
        <v>0</v>
      </c>
      <c r="AR43">
        <v>35.299999999999997</v>
      </c>
      <c r="AS43">
        <v>28.64</v>
      </c>
      <c r="AT43">
        <v>18.71</v>
      </c>
      <c r="AU43">
        <v>0</v>
      </c>
      <c r="AV43">
        <v>0</v>
      </c>
      <c r="AW43">
        <v>0</v>
      </c>
      <c r="AX43">
        <v>0</v>
      </c>
      <c r="AY43">
        <v>1.4</v>
      </c>
      <c r="AZ43">
        <v>5.18</v>
      </c>
      <c r="BA43">
        <v>3.43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2177.23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365.6</v>
      </c>
      <c r="L44">
        <v>229.63</v>
      </c>
      <c r="M44">
        <v>87.72</v>
      </c>
      <c r="N44">
        <v>117.92</v>
      </c>
      <c r="O44">
        <v>123.63</v>
      </c>
      <c r="P44">
        <v>123.78</v>
      </c>
      <c r="Q44">
        <v>11.86</v>
      </c>
      <c r="R44">
        <v>23.41</v>
      </c>
      <c r="S44">
        <v>14.98</v>
      </c>
      <c r="T44">
        <v>0</v>
      </c>
      <c r="U44">
        <v>350.98</v>
      </c>
      <c r="V44">
        <v>15.16</v>
      </c>
      <c r="W44">
        <v>37.01</v>
      </c>
      <c r="X44">
        <v>82.58</v>
      </c>
      <c r="Y44">
        <v>0</v>
      </c>
      <c r="Z44">
        <v>12.63</v>
      </c>
      <c r="AA44">
        <v>0</v>
      </c>
      <c r="AB44">
        <v>34.69</v>
      </c>
      <c r="AC44">
        <v>24.52</v>
      </c>
      <c r="AD44">
        <v>39.14</v>
      </c>
      <c r="AE44">
        <v>35.1</v>
      </c>
      <c r="AF44">
        <v>9.36</v>
      </c>
      <c r="AG44">
        <v>43.36</v>
      </c>
      <c r="AH44">
        <v>161.9</v>
      </c>
      <c r="AI44">
        <v>17.010000000000002</v>
      </c>
      <c r="AJ44">
        <v>0</v>
      </c>
      <c r="AK44">
        <v>58.79</v>
      </c>
      <c r="AL44">
        <v>45.03</v>
      </c>
      <c r="AM44">
        <v>0</v>
      </c>
      <c r="AN44">
        <v>0</v>
      </c>
      <c r="AO44">
        <v>10.82</v>
      </c>
      <c r="AP44">
        <v>8.07</v>
      </c>
      <c r="AQ44">
        <v>0</v>
      </c>
      <c r="AR44">
        <v>35.299999999999997</v>
      </c>
      <c r="AS44">
        <v>28.64</v>
      </c>
      <c r="AT44">
        <v>19.38</v>
      </c>
      <c r="AU44">
        <v>0</v>
      </c>
      <c r="AV44">
        <v>0</v>
      </c>
      <c r="AW44">
        <v>0</v>
      </c>
      <c r="AX44">
        <v>0</v>
      </c>
      <c r="AY44">
        <v>1.4</v>
      </c>
      <c r="AZ44">
        <v>5.18</v>
      </c>
      <c r="BA44">
        <v>3.43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2178.0100000000002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365.6</v>
      </c>
      <c r="L45">
        <v>229.63</v>
      </c>
      <c r="M45">
        <v>87.72</v>
      </c>
      <c r="N45">
        <v>117.92</v>
      </c>
      <c r="O45">
        <v>123.63</v>
      </c>
      <c r="P45">
        <v>123.78</v>
      </c>
      <c r="Q45">
        <v>11.86</v>
      </c>
      <c r="R45">
        <v>23.41</v>
      </c>
      <c r="S45">
        <v>14.98</v>
      </c>
      <c r="T45">
        <v>0</v>
      </c>
      <c r="U45">
        <v>350.98</v>
      </c>
      <c r="V45">
        <v>15.16</v>
      </c>
      <c r="W45">
        <v>32.33</v>
      </c>
      <c r="X45">
        <v>71.39</v>
      </c>
      <c r="Y45">
        <v>0</v>
      </c>
      <c r="Z45">
        <v>12.63</v>
      </c>
      <c r="AA45">
        <v>0</v>
      </c>
      <c r="AB45">
        <v>34.69</v>
      </c>
      <c r="AC45">
        <v>24.52</v>
      </c>
      <c r="AD45">
        <v>39.14</v>
      </c>
      <c r="AE45">
        <v>35.1</v>
      </c>
      <c r="AF45">
        <v>9.36</v>
      </c>
      <c r="AG45">
        <v>43.36</v>
      </c>
      <c r="AH45">
        <v>161.9</v>
      </c>
      <c r="AI45">
        <v>17.010000000000002</v>
      </c>
      <c r="AJ45">
        <v>0</v>
      </c>
      <c r="AK45">
        <v>58.79</v>
      </c>
      <c r="AL45">
        <v>45.03</v>
      </c>
      <c r="AM45">
        <v>0</v>
      </c>
      <c r="AN45">
        <v>0</v>
      </c>
      <c r="AO45">
        <v>10.82</v>
      </c>
      <c r="AP45">
        <v>8.07</v>
      </c>
      <c r="AQ45">
        <v>0</v>
      </c>
      <c r="AR45">
        <v>27.82</v>
      </c>
      <c r="AS45">
        <v>28.64</v>
      </c>
      <c r="AT45">
        <v>19.38</v>
      </c>
      <c r="AU45">
        <v>0</v>
      </c>
      <c r="AV45">
        <v>0</v>
      </c>
      <c r="AW45">
        <v>0</v>
      </c>
      <c r="AX45">
        <v>0</v>
      </c>
      <c r="AY45">
        <v>1.4</v>
      </c>
      <c r="AZ45">
        <v>5.18</v>
      </c>
      <c r="BA45">
        <v>3.43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2154.6600000000003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365.6</v>
      </c>
      <c r="L46">
        <v>229.63</v>
      </c>
      <c r="M46">
        <v>87.72</v>
      </c>
      <c r="N46">
        <v>117.92</v>
      </c>
      <c r="O46">
        <v>123.63</v>
      </c>
      <c r="P46">
        <v>123.78</v>
      </c>
      <c r="Q46">
        <v>11.86</v>
      </c>
      <c r="R46">
        <v>23.41</v>
      </c>
      <c r="S46">
        <v>14.98</v>
      </c>
      <c r="T46">
        <v>0</v>
      </c>
      <c r="U46">
        <v>350.98</v>
      </c>
      <c r="V46">
        <v>15.16</v>
      </c>
      <c r="W46">
        <v>31.92</v>
      </c>
      <c r="X46">
        <v>72.77</v>
      </c>
      <c r="Y46">
        <v>0</v>
      </c>
      <c r="Z46">
        <v>12.63</v>
      </c>
      <c r="AA46">
        <v>0</v>
      </c>
      <c r="AB46">
        <v>34.69</v>
      </c>
      <c r="AC46">
        <v>24.52</v>
      </c>
      <c r="AD46">
        <v>39.14</v>
      </c>
      <c r="AE46">
        <v>35.1</v>
      </c>
      <c r="AF46">
        <v>9.36</v>
      </c>
      <c r="AG46">
        <v>43.36</v>
      </c>
      <c r="AH46">
        <v>161.9</v>
      </c>
      <c r="AI46">
        <v>17.010000000000002</v>
      </c>
      <c r="AJ46">
        <v>0</v>
      </c>
      <c r="AK46">
        <v>58.79</v>
      </c>
      <c r="AL46">
        <v>45.03</v>
      </c>
      <c r="AM46">
        <v>0</v>
      </c>
      <c r="AN46">
        <v>0</v>
      </c>
      <c r="AO46">
        <v>10.82</v>
      </c>
      <c r="AP46">
        <v>8.07</v>
      </c>
      <c r="AQ46">
        <v>0</v>
      </c>
      <c r="AR46">
        <v>27.82</v>
      </c>
      <c r="AS46">
        <v>28.64</v>
      </c>
      <c r="AT46">
        <v>18.37</v>
      </c>
      <c r="AU46">
        <v>0</v>
      </c>
      <c r="AV46">
        <v>0</v>
      </c>
      <c r="AW46">
        <v>0</v>
      </c>
      <c r="AX46">
        <v>0</v>
      </c>
      <c r="AY46">
        <v>1.4</v>
      </c>
      <c r="AZ46">
        <v>5.18</v>
      </c>
      <c r="BA46">
        <v>3.43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2154.6200000000003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365.6</v>
      </c>
      <c r="L47">
        <v>233.81</v>
      </c>
      <c r="M47">
        <v>87.72</v>
      </c>
      <c r="N47">
        <v>117.92</v>
      </c>
      <c r="O47">
        <v>123.63</v>
      </c>
      <c r="P47">
        <v>123.78</v>
      </c>
      <c r="Q47">
        <v>15.02</v>
      </c>
      <c r="R47">
        <v>30.79</v>
      </c>
      <c r="S47">
        <v>19.43</v>
      </c>
      <c r="T47">
        <v>0</v>
      </c>
      <c r="U47">
        <v>350.98</v>
      </c>
      <c r="V47">
        <v>15.16</v>
      </c>
      <c r="W47">
        <v>31.92</v>
      </c>
      <c r="X47">
        <v>77.62</v>
      </c>
      <c r="Y47">
        <v>0</v>
      </c>
      <c r="Z47">
        <v>12.63</v>
      </c>
      <c r="AA47">
        <v>0</v>
      </c>
      <c r="AB47">
        <v>34.69</v>
      </c>
      <c r="AC47">
        <v>24.52</v>
      </c>
      <c r="AD47">
        <v>29.29</v>
      </c>
      <c r="AE47">
        <v>35.1</v>
      </c>
      <c r="AF47">
        <v>9.36</v>
      </c>
      <c r="AG47">
        <v>43.36</v>
      </c>
      <c r="AH47">
        <v>161.9</v>
      </c>
      <c r="AI47">
        <v>17.010000000000002</v>
      </c>
      <c r="AJ47">
        <v>0</v>
      </c>
      <c r="AK47">
        <v>58.79</v>
      </c>
      <c r="AL47">
        <v>45.03</v>
      </c>
      <c r="AM47">
        <v>0</v>
      </c>
      <c r="AN47">
        <v>0</v>
      </c>
      <c r="AO47">
        <v>10.6</v>
      </c>
      <c r="AP47">
        <v>8.07</v>
      </c>
      <c r="AQ47">
        <v>0</v>
      </c>
      <c r="AR47">
        <v>27.82</v>
      </c>
      <c r="AS47">
        <v>31.5</v>
      </c>
      <c r="AT47">
        <v>18.18</v>
      </c>
      <c r="AU47">
        <v>0</v>
      </c>
      <c r="AV47">
        <v>0</v>
      </c>
      <c r="AW47">
        <v>0</v>
      </c>
      <c r="AX47">
        <v>0</v>
      </c>
      <c r="AY47">
        <v>1.4</v>
      </c>
      <c r="AZ47">
        <v>2.35</v>
      </c>
      <c r="BA47">
        <v>3.43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2168.41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365.6</v>
      </c>
      <c r="L48">
        <v>233.81</v>
      </c>
      <c r="M48">
        <v>87.72</v>
      </c>
      <c r="N48">
        <v>117.92</v>
      </c>
      <c r="O48">
        <v>123.63</v>
      </c>
      <c r="P48">
        <v>123.78</v>
      </c>
      <c r="Q48">
        <v>15.02</v>
      </c>
      <c r="R48">
        <v>30.79</v>
      </c>
      <c r="S48">
        <v>19.43</v>
      </c>
      <c r="T48">
        <v>0</v>
      </c>
      <c r="U48">
        <v>350.98</v>
      </c>
      <c r="V48">
        <v>15.16</v>
      </c>
      <c r="W48">
        <v>31.92</v>
      </c>
      <c r="X48">
        <v>70.84</v>
      </c>
      <c r="Y48">
        <v>0</v>
      </c>
      <c r="Z48">
        <v>12.63</v>
      </c>
      <c r="AA48">
        <v>0</v>
      </c>
      <c r="AB48">
        <v>34.69</v>
      </c>
      <c r="AC48">
        <v>24.52</v>
      </c>
      <c r="AD48">
        <v>29.29</v>
      </c>
      <c r="AE48">
        <v>35.1</v>
      </c>
      <c r="AF48">
        <v>9.36</v>
      </c>
      <c r="AG48">
        <v>43.36</v>
      </c>
      <c r="AH48">
        <v>161.9</v>
      </c>
      <c r="AI48">
        <v>17.010000000000002</v>
      </c>
      <c r="AJ48">
        <v>0</v>
      </c>
      <c r="AK48">
        <v>58.79</v>
      </c>
      <c r="AL48">
        <v>45.03</v>
      </c>
      <c r="AM48">
        <v>0</v>
      </c>
      <c r="AN48">
        <v>0</v>
      </c>
      <c r="AO48">
        <v>10.6</v>
      </c>
      <c r="AP48">
        <v>8.07</v>
      </c>
      <c r="AQ48">
        <v>0</v>
      </c>
      <c r="AR48">
        <v>27.82</v>
      </c>
      <c r="AS48">
        <v>31.5</v>
      </c>
      <c r="AT48">
        <v>17.84</v>
      </c>
      <c r="AU48">
        <v>0</v>
      </c>
      <c r="AV48">
        <v>0</v>
      </c>
      <c r="AW48">
        <v>0</v>
      </c>
      <c r="AX48">
        <v>0</v>
      </c>
      <c r="AY48">
        <v>1.4</v>
      </c>
      <c r="AZ48">
        <v>2.35</v>
      </c>
      <c r="BA48">
        <v>3.43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2161.2900000000004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365.6</v>
      </c>
      <c r="L49">
        <v>233.81</v>
      </c>
      <c r="M49">
        <v>87.72</v>
      </c>
      <c r="N49">
        <v>117.92</v>
      </c>
      <c r="O49">
        <v>123.63</v>
      </c>
      <c r="P49">
        <v>123.78</v>
      </c>
      <c r="Q49">
        <v>15.02</v>
      </c>
      <c r="R49">
        <v>30.79</v>
      </c>
      <c r="S49">
        <v>19.43</v>
      </c>
      <c r="T49">
        <v>0</v>
      </c>
      <c r="U49">
        <v>350.98</v>
      </c>
      <c r="V49">
        <v>15.16</v>
      </c>
      <c r="W49">
        <v>37.01</v>
      </c>
      <c r="X49">
        <v>82.58</v>
      </c>
      <c r="Y49">
        <v>0</v>
      </c>
      <c r="Z49">
        <v>12.63</v>
      </c>
      <c r="AA49">
        <v>0</v>
      </c>
      <c r="AB49">
        <v>34.69</v>
      </c>
      <c r="AC49">
        <v>24.52</v>
      </c>
      <c r="AD49">
        <v>29.29</v>
      </c>
      <c r="AE49">
        <v>35.1</v>
      </c>
      <c r="AF49">
        <v>9.36</v>
      </c>
      <c r="AG49">
        <v>43.36</v>
      </c>
      <c r="AH49">
        <v>161.9</v>
      </c>
      <c r="AI49">
        <v>17.010000000000002</v>
      </c>
      <c r="AJ49">
        <v>0</v>
      </c>
      <c r="AK49">
        <v>58.79</v>
      </c>
      <c r="AL49">
        <v>50.65</v>
      </c>
      <c r="AM49">
        <v>0</v>
      </c>
      <c r="AN49">
        <v>0</v>
      </c>
      <c r="AO49">
        <v>10.6</v>
      </c>
      <c r="AP49">
        <v>8.07</v>
      </c>
      <c r="AQ49">
        <v>0</v>
      </c>
      <c r="AR49">
        <v>27.82</v>
      </c>
      <c r="AS49">
        <v>31.5</v>
      </c>
      <c r="AT49">
        <v>19.38</v>
      </c>
      <c r="AU49">
        <v>0</v>
      </c>
      <c r="AV49">
        <v>0</v>
      </c>
      <c r="AW49">
        <v>0</v>
      </c>
      <c r="AX49">
        <v>0</v>
      </c>
      <c r="AY49">
        <v>1.4</v>
      </c>
      <c r="AZ49">
        <v>2.35</v>
      </c>
      <c r="BA49">
        <v>3.43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2185.2800000000002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365.6</v>
      </c>
      <c r="L50">
        <v>233.81</v>
      </c>
      <c r="M50">
        <v>87.72</v>
      </c>
      <c r="N50">
        <v>117.92</v>
      </c>
      <c r="O50">
        <v>123.63</v>
      </c>
      <c r="P50">
        <v>123.78</v>
      </c>
      <c r="Q50">
        <v>15.02</v>
      </c>
      <c r="R50">
        <v>30.79</v>
      </c>
      <c r="S50">
        <v>19.43</v>
      </c>
      <c r="T50">
        <v>0</v>
      </c>
      <c r="U50">
        <v>350.98</v>
      </c>
      <c r="V50">
        <v>15.16</v>
      </c>
      <c r="W50">
        <v>37.01</v>
      </c>
      <c r="X50">
        <v>82.58</v>
      </c>
      <c r="Y50">
        <v>0</v>
      </c>
      <c r="Z50">
        <v>12.63</v>
      </c>
      <c r="AA50">
        <v>0</v>
      </c>
      <c r="AB50">
        <v>34.69</v>
      </c>
      <c r="AC50">
        <v>24.52</v>
      </c>
      <c r="AD50">
        <v>29.29</v>
      </c>
      <c r="AE50">
        <v>35.1</v>
      </c>
      <c r="AF50">
        <v>9.36</v>
      </c>
      <c r="AG50">
        <v>43.36</v>
      </c>
      <c r="AH50">
        <v>161.9</v>
      </c>
      <c r="AI50">
        <v>17.010000000000002</v>
      </c>
      <c r="AJ50">
        <v>0</v>
      </c>
      <c r="AK50">
        <v>58.79</v>
      </c>
      <c r="AL50">
        <v>50.65</v>
      </c>
      <c r="AM50">
        <v>0</v>
      </c>
      <c r="AN50">
        <v>0</v>
      </c>
      <c r="AO50">
        <v>10.6</v>
      </c>
      <c r="AP50">
        <v>8.07</v>
      </c>
      <c r="AQ50">
        <v>0</v>
      </c>
      <c r="AR50">
        <v>27.82</v>
      </c>
      <c r="AS50">
        <v>31.5</v>
      </c>
      <c r="AT50">
        <v>18.739999999999998</v>
      </c>
      <c r="AU50">
        <v>0</v>
      </c>
      <c r="AV50">
        <v>0</v>
      </c>
      <c r="AW50">
        <v>0</v>
      </c>
      <c r="AX50">
        <v>0</v>
      </c>
      <c r="AY50">
        <v>1.4</v>
      </c>
      <c r="AZ50">
        <v>2.35</v>
      </c>
      <c r="BA50">
        <v>3.43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2184.64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365.6</v>
      </c>
      <c r="L51">
        <v>233.81</v>
      </c>
      <c r="M51">
        <v>87.72</v>
      </c>
      <c r="N51">
        <v>104.21</v>
      </c>
      <c r="O51">
        <v>100.73</v>
      </c>
      <c r="P51">
        <v>123.78</v>
      </c>
      <c r="Q51">
        <v>15.02</v>
      </c>
      <c r="R51">
        <v>30.79</v>
      </c>
      <c r="S51">
        <v>19.43</v>
      </c>
      <c r="T51">
        <v>0</v>
      </c>
      <c r="U51">
        <v>350.98</v>
      </c>
      <c r="V51">
        <v>15.16</v>
      </c>
      <c r="W51">
        <v>37.380000000000003</v>
      </c>
      <c r="X51">
        <v>83.34</v>
      </c>
      <c r="Y51">
        <v>0</v>
      </c>
      <c r="Z51">
        <v>12.63</v>
      </c>
      <c r="AA51">
        <v>0</v>
      </c>
      <c r="AB51">
        <v>34.69</v>
      </c>
      <c r="AC51">
        <v>24.52</v>
      </c>
      <c r="AD51">
        <v>29.29</v>
      </c>
      <c r="AE51">
        <v>35.1</v>
      </c>
      <c r="AF51">
        <v>9.36</v>
      </c>
      <c r="AG51">
        <v>43.36</v>
      </c>
      <c r="AH51">
        <v>161.9</v>
      </c>
      <c r="AI51">
        <v>17.010000000000002</v>
      </c>
      <c r="AJ51">
        <v>0</v>
      </c>
      <c r="AK51">
        <v>58.79</v>
      </c>
      <c r="AL51">
        <v>77.69</v>
      </c>
      <c r="AM51">
        <v>0</v>
      </c>
      <c r="AN51">
        <v>0</v>
      </c>
      <c r="AO51">
        <v>10.6</v>
      </c>
      <c r="AP51">
        <v>8.07</v>
      </c>
      <c r="AQ51">
        <v>0</v>
      </c>
      <c r="AR51">
        <v>27.82</v>
      </c>
      <c r="AS51">
        <v>31.5</v>
      </c>
      <c r="AT51">
        <v>19.38</v>
      </c>
      <c r="AU51">
        <v>0</v>
      </c>
      <c r="AV51">
        <v>0</v>
      </c>
      <c r="AW51">
        <v>0</v>
      </c>
      <c r="AX51">
        <v>0</v>
      </c>
      <c r="AY51">
        <v>1.4</v>
      </c>
      <c r="AZ51">
        <v>2.35</v>
      </c>
      <c r="BA51">
        <v>3.43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2176.84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365.6</v>
      </c>
      <c r="L52">
        <v>233.81</v>
      </c>
      <c r="M52">
        <v>87.72</v>
      </c>
      <c r="N52">
        <v>104.21</v>
      </c>
      <c r="O52">
        <v>100.73</v>
      </c>
      <c r="P52">
        <v>92.88</v>
      </c>
      <c r="Q52">
        <v>15.02</v>
      </c>
      <c r="R52">
        <v>30.79</v>
      </c>
      <c r="S52">
        <v>19.43</v>
      </c>
      <c r="T52">
        <v>0</v>
      </c>
      <c r="U52">
        <v>350.98</v>
      </c>
      <c r="V52">
        <v>15.16</v>
      </c>
      <c r="W52">
        <v>37.659999999999997</v>
      </c>
      <c r="X52">
        <v>83.34</v>
      </c>
      <c r="Y52">
        <v>0</v>
      </c>
      <c r="Z52">
        <v>12.63</v>
      </c>
      <c r="AA52">
        <v>0</v>
      </c>
      <c r="AB52">
        <v>34.69</v>
      </c>
      <c r="AC52">
        <v>24.52</v>
      </c>
      <c r="AD52">
        <v>29.29</v>
      </c>
      <c r="AE52">
        <v>35.1</v>
      </c>
      <c r="AF52">
        <v>9.36</v>
      </c>
      <c r="AG52">
        <v>43.36</v>
      </c>
      <c r="AH52">
        <v>161.9</v>
      </c>
      <c r="AI52">
        <v>17.010000000000002</v>
      </c>
      <c r="AJ52">
        <v>0</v>
      </c>
      <c r="AK52">
        <v>58.79</v>
      </c>
      <c r="AL52">
        <v>77.69</v>
      </c>
      <c r="AM52">
        <v>0</v>
      </c>
      <c r="AN52">
        <v>0</v>
      </c>
      <c r="AO52">
        <v>10.6</v>
      </c>
      <c r="AP52">
        <v>8.07</v>
      </c>
      <c r="AQ52">
        <v>0</v>
      </c>
      <c r="AR52">
        <v>27.82</v>
      </c>
      <c r="AS52">
        <v>31.5</v>
      </c>
      <c r="AT52">
        <v>19.38</v>
      </c>
      <c r="AU52">
        <v>0</v>
      </c>
      <c r="AV52">
        <v>0</v>
      </c>
      <c r="AW52">
        <v>0</v>
      </c>
      <c r="AX52">
        <v>0</v>
      </c>
      <c r="AY52">
        <v>1.4</v>
      </c>
      <c r="AZ52">
        <v>2.35</v>
      </c>
      <c r="BA52">
        <v>3.43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2146.2200000000007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411.92</v>
      </c>
      <c r="L53">
        <v>233.81</v>
      </c>
      <c r="M53">
        <v>87.72</v>
      </c>
      <c r="N53">
        <v>104.21</v>
      </c>
      <c r="O53">
        <v>100.73</v>
      </c>
      <c r="P53">
        <v>92.88</v>
      </c>
      <c r="Q53">
        <v>15.02</v>
      </c>
      <c r="R53">
        <v>30.79</v>
      </c>
      <c r="S53">
        <v>19.43</v>
      </c>
      <c r="T53">
        <v>0</v>
      </c>
      <c r="U53">
        <v>350.98</v>
      </c>
      <c r="V53">
        <v>15.16</v>
      </c>
      <c r="W53">
        <v>37.659999999999997</v>
      </c>
      <c r="X53">
        <v>83.34</v>
      </c>
      <c r="Y53">
        <v>0</v>
      </c>
      <c r="Z53">
        <v>12.63</v>
      </c>
      <c r="AA53">
        <v>0</v>
      </c>
      <c r="AB53">
        <v>34.69</v>
      </c>
      <c r="AC53">
        <v>24.52</v>
      </c>
      <c r="AD53">
        <v>39.14</v>
      </c>
      <c r="AE53">
        <v>35.1</v>
      </c>
      <c r="AF53">
        <v>9.36</v>
      </c>
      <c r="AG53">
        <v>43.36</v>
      </c>
      <c r="AH53">
        <v>161.9</v>
      </c>
      <c r="AI53">
        <v>14.98</v>
      </c>
      <c r="AJ53">
        <v>0</v>
      </c>
      <c r="AK53">
        <v>58.79</v>
      </c>
      <c r="AL53">
        <v>77.69</v>
      </c>
      <c r="AM53">
        <v>0</v>
      </c>
      <c r="AN53">
        <v>0</v>
      </c>
      <c r="AO53">
        <v>10.5</v>
      </c>
      <c r="AP53">
        <v>8.07</v>
      </c>
      <c r="AQ53">
        <v>0</v>
      </c>
      <c r="AR53">
        <v>32.090000000000003</v>
      </c>
      <c r="AS53">
        <v>28.64</v>
      </c>
      <c r="AT53">
        <v>19.38</v>
      </c>
      <c r="AU53">
        <v>0</v>
      </c>
      <c r="AV53">
        <v>0</v>
      </c>
      <c r="AW53">
        <v>0</v>
      </c>
      <c r="AX53">
        <v>0</v>
      </c>
      <c r="AY53">
        <v>1.4</v>
      </c>
      <c r="AZ53">
        <v>2.35</v>
      </c>
      <c r="BA53">
        <v>3.43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2201.67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431.3</v>
      </c>
      <c r="L54">
        <v>233.81</v>
      </c>
      <c r="M54">
        <v>87.72</v>
      </c>
      <c r="N54">
        <v>104.21</v>
      </c>
      <c r="O54">
        <v>100.73</v>
      </c>
      <c r="P54">
        <v>92.88</v>
      </c>
      <c r="Q54">
        <v>15.02</v>
      </c>
      <c r="R54">
        <v>30.79</v>
      </c>
      <c r="S54">
        <v>19.43</v>
      </c>
      <c r="T54">
        <v>0</v>
      </c>
      <c r="U54">
        <v>350.98</v>
      </c>
      <c r="V54">
        <v>15.16</v>
      </c>
      <c r="W54">
        <v>37.659999999999997</v>
      </c>
      <c r="X54">
        <v>83.34</v>
      </c>
      <c r="Y54">
        <v>0</v>
      </c>
      <c r="Z54">
        <v>12.63</v>
      </c>
      <c r="AA54">
        <v>0</v>
      </c>
      <c r="AB54">
        <v>34.69</v>
      </c>
      <c r="AC54">
        <v>24.52</v>
      </c>
      <c r="AD54">
        <v>39.14</v>
      </c>
      <c r="AE54">
        <v>35.1</v>
      </c>
      <c r="AF54">
        <v>9.36</v>
      </c>
      <c r="AG54">
        <v>43.36</v>
      </c>
      <c r="AH54">
        <v>161.9</v>
      </c>
      <c r="AI54">
        <v>14.98</v>
      </c>
      <c r="AJ54">
        <v>0</v>
      </c>
      <c r="AK54">
        <v>58.79</v>
      </c>
      <c r="AL54">
        <v>77.69</v>
      </c>
      <c r="AM54">
        <v>0</v>
      </c>
      <c r="AN54">
        <v>0</v>
      </c>
      <c r="AO54">
        <v>10.5</v>
      </c>
      <c r="AP54">
        <v>8.07</v>
      </c>
      <c r="AQ54">
        <v>0</v>
      </c>
      <c r="AR54">
        <v>32.090000000000003</v>
      </c>
      <c r="AS54">
        <v>28.64</v>
      </c>
      <c r="AT54">
        <v>19.38</v>
      </c>
      <c r="AU54">
        <v>0</v>
      </c>
      <c r="AV54">
        <v>0</v>
      </c>
      <c r="AW54">
        <v>0</v>
      </c>
      <c r="AX54">
        <v>0</v>
      </c>
      <c r="AY54">
        <v>1.4</v>
      </c>
      <c r="AZ54">
        <v>2.35</v>
      </c>
      <c r="BA54">
        <v>3.43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2221.0500000000002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450.67</v>
      </c>
      <c r="L55">
        <v>233.81</v>
      </c>
      <c r="M55">
        <v>87.72</v>
      </c>
      <c r="N55">
        <v>104.21</v>
      </c>
      <c r="O55">
        <v>100.73</v>
      </c>
      <c r="P55">
        <v>92.88</v>
      </c>
      <c r="Q55">
        <v>15.02</v>
      </c>
      <c r="R55">
        <v>30.79</v>
      </c>
      <c r="S55">
        <v>19.43</v>
      </c>
      <c r="T55">
        <v>0</v>
      </c>
      <c r="U55">
        <v>350.98</v>
      </c>
      <c r="V55">
        <v>15.16</v>
      </c>
      <c r="W55">
        <v>37.659999999999997</v>
      </c>
      <c r="X55">
        <v>83.34</v>
      </c>
      <c r="Y55">
        <v>0</v>
      </c>
      <c r="Z55">
        <v>6.32</v>
      </c>
      <c r="AA55">
        <v>0</v>
      </c>
      <c r="AB55">
        <v>34.69</v>
      </c>
      <c r="AC55">
        <v>24.52</v>
      </c>
      <c r="AD55">
        <v>39.14</v>
      </c>
      <c r="AE55">
        <v>35.1</v>
      </c>
      <c r="AF55">
        <v>9.36</v>
      </c>
      <c r="AG55">
        <v>43.36</v>
      </c>
      <c r="AH55">
        <v>161.9</v>
      </c>
      <c r="AI55">
        <v>14.98</v>
      </c>
      <c r="AJ55">
        <v>0</v>
      </c>
      <c r="AK55">
        <v>58.79</v>
      </c>
      <c r="AL55">
        <v>77.69</v>
      </c>
      <c r="AM55">
        <v>0</v>
      </c>
      <c r="AN55">
        <v>0</v>
      </c>
      <c r="AO55">
        <v>10.5</v>
      </c>
      <c r="AP55">
        <v>8.07</v>
      </c>
      <c r="AQ55">
        <v>0</v>
      </c>
      <c r="AR55">
        <v>37.44</v>
      </c>
      <c r="AS55">
        <v>25.77</v>
      </c>
      <c r="AT55">
        <v>19.38</v>
      </c>
      <c r="AU55">
        <v>0</v>
      </c>
      <c r="AV55">
        <v>0</v>
      </c>
      <c r="AW55">
        <v>0</v>
      </c>
      <c r="AX55">
        <v>0</v>
      </c>
      <c r="AY55">
        <v>1.4</v>
      </c>
      <c r="AZ55">
        <v>4.7</v>
      </c>
      <c r="BA55">
        <v>3.43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2238.94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460.36</v>
      </c>
      <c r="L56">
        <v>233.81</v>
      </c>
      <c r="M56">
        <v>87.72</v>
      </c>
      <c r="N56">
        <v>104.21</v>
      </c>
      <c r="O56">
        <v>100.73</v>
      </c>
      <c r="P56">
        <v>92.88</v>
      </c>
      <c r="Q56">
        <v>15.02</v>
      </c>
      <c r="R56">
        <v>30.79</v>
      </c>
      <c r="S56">
        <v>19.43</v>
      </c>
      <c r="T56">
        <v>0</v>
      </c>
      <c r="U56">
        <v>350.98</v>
      </c>
      <c r="V56">
        <v>15.16</v>
      </c>
      <c r="W56">
        <v>37.659999999999997</v>
      </c>
      <c r="X56">
        <v>83.34</v>
      </c>
      <c r="Y56">
        <v>0</v>
      </c>
      <c r="Z56">
        <v>6.32</v>
      </c>
      <c r="AA56">
        <v>0</v>
      </c>
      <c r="AB56">
        <v>34.69</v>
      </c>
      <c r="AC56">
        <v>24.52</v>
      </c>
      <c r="AD56">
        <v>39.14</v>
      </c>
      <c r="AE56">
        <v>35.1</v>
      </c>
      <c r="AF56">
        <v>9.36</v>
      </c>
      <c r="AG56">
        <v>43.36</v>
      </c>
      <c r="AH56">
        <v>161.9</v>
      </c>
      <c r="AI56">
        <v>14.98</v>
      </c>
      <c r="AJ56">
        <v>0</v>
      </c>
      <c r="AK56">
        <v>58.79</v>
      </c>
      <c r="AL56">
        <v>77.69</v>
      </c>
      <c r="AM56">
        <v>0</v>
      </c>
      <c r="AN56">
        <v>0</v>
      </c>
      <c r="AO56">
        <v>10.5</v>
      </c>
      <c r="AP56">
        <v>8.07</v>
      </c>
      <c r="AQ56">
        <v>0</v>
      </c>
      <c r="AR56">
        <v>37.44</v>
      </c>
      <c r="AS56">
        <v>25.77</v>
      </c>
      <c r="AT56">
        <v>19.38</v>
      </c>
      <c r="AU56">
        <v>0</v>
      </c>
      <c r="AV56">
        <v>0</v>
      </c>
      <c r="AW56">
        <v>0</v>
      </c>
      <c r="AX56">
        <v>0</v>
      </c>
      <c r="AY56">
        <v>1.4</v>
      </c>
      <c r="AZ56">
        <v>3.58</v>
      </c>
      <c r="BA56">
        <v>3.43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2247.5100000000002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499.12</v>
      </c>
      <c r="L57">
        <v>233.81</v>
      </c>
      <c r="M57">
        <v>87.72</v>
      </c>
      <c r="N57">
        <v>104.21</v>
      </c>
      <c r="O57">
        <v>113.32</v>
      </c>
      <c r="P57">
        <v>123.78</v>
      </c>
      <c r="Q57">
        <v>15.02</v>
      </c>
      <c r="R57">
        <v>30.79</v>
      </c>
      <c r="S57">
        <v>19.43</v>
      </c>
      <c r="T57">
        <v>0</v>
      </c>
      <c r="U57">
        <v>350.98</v>
      </c>
      <c r="V57">
        <v>15.16</v>
      </c>
      <c r="W57">
        <v>37.49</v>
      </c>
      <c r="X57">
        <v>82.97</v>
      </c>
      <c r="Y57">
        <v>0</v>
      </c>
      <c r="Z57">
        <v>6.32</v>
      </c>
      <c r="AA57">
        <v>0</v>
      </c>
      <c r="AB57">
        <v>31.8</v>
      </c>
      <c r="AC57">
        <v>31.08</v>
      </c>
      <c r="AD57">
        <v>39.14</v>
      </c>
      <c r="AE57">
        <v>35.1</v>
      </c>
      <c r="AF57">
        <v>9.36</v>
      </c>
      <c r="AG57">
        <v>43.36</v>
      </c>
      <c r="AH57">
        <v>161.9</v>
      </c>
      <c r="AI57">
        <v>14.98</v>
      </c>
      <c r="AJ57">
        <v>0</v>
      </c>
      <c r="AK57">
        <v>58.79</v>
      </c>
      <c r="AL57">
        <v>77.69</v>
      </c>
      <c r="AM57">
        <v>0</v>
      </c>
      <c r="AN57">
        <v>0</v>
      </c>
      <c r="AO57">
        <v>10.25</v>
      </c>
      <c r="AP57">
        <v>8.07</v>
      </c>
      <c r="AQ57">
        <v>0</v>
      </c>
      <c r="AR57">
        <v>37.44</v>
      </c>
      <c r="AS57">
        <v>25.77</v>
      </c>
      <c r="AT57">
        <v>19.38</v>
      </c>
      <c r="AU57">
        <v>0</v>
      </c>
      <c r="AV57">
        <v>0</v>
      </c>
      <c r="AW57">
        <v>0</v>
      </c>
      <c r="AX57">
        <v>0</v>
      </c>
      <c r="AY57">
        <v>1.4</v>
      </c>
      <c r="AZ57">
        <v>3.53</v>
      </c>
      <c r="BA57">
        <v>3.43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2332.59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499.12</v>
      </c>
      <c r="L58">
        <v>233.81</v>
      </c>
      <c r="M58">
        <v>87.72</v>
      </c>
      <c r="N58">
        <v>104.21</v>
      </c>
      <c r="O58">
        <v>118.17</v>
      </c>
      <c r="P58">
        <v>123.78</v>
      </c>
      <c r="Q58">
        <v>15.02</v>
      </c>
      <c r="R58">
        <v>30.79</v>
      </c>
      <c r="S58">
        <v>19.43</v>
      </c>
      <c r="T58">
        <v>0</v>
      </c>
      <c r="U58">
        <v>350.98</v>
      </c>
      <c r="V58">
        <v>15.16</v>
      </c>
      <c r="W58">
        <v>37.49</v>
      </c>
      <c r="X58">
        <v>82.97</v>
      </c>
      <c r="Y58">
        <v>0</v>
      </c>
      <c r="Z58">
        <v>6.32</v>
      </c>
      <c r="AA58">
        <v>0</v>
      </c>
      <c r="AB58">
        <v>31.8</v>
      </c>
      <c r="AC58">
        <v>31.08</v>
      </c>
      <c r="AD58">
        <v>39.14</v>
      </c>
      <c r="AE58">
        <v>35.1</v>
      </c>
      <c r="AF58">
        <v>9.36</v>
      </c>
      <c r="AG58">
        <v>43.36</v>
      </c>
      <c r="AH58">
        <v>161.9</v>
      </c>
      <c r="AI58">
        <v>14.98</v>
      </c>
      <c r="AJ58">
        <v>0</v>
      </c>
      <c r="AK58">
        <v>58.79</v>
      </c>
      <c r="AL58">
        <v>77.69</v>
      </c>
      <c r="AM58">
        <v>0</v>
      </c>
      <c r="AN58">
        <v>0</v>
      </c>
      <c r="AO58">
        <v>10.25</v>
      </c>
      <c r="AP58">
        <v>8.07</v>
      </c>
      <c r="AQ58">
        <v>0</v>
      </c>
      <c r="AR58">
        <v>37.44</v>
      </c>
      <c r="AS58">
        <v>25.77</v>
      </c>
      <c r="AT58">
        <v>19.38</v>
      </c>
      <c r="AU58">
        <v>0</v>
      </c>
      <c r="AV58">
        <v>0</v>
      </c>
      <c r="AW58">
        <v>0</v>
      </c>
      <c r="AX58">
        <v>0</v>
      </c>
      <c r="AY58">
        <v>1.4</v>
      </c>
      <c r="AZ58">
        <v>3.45</v>
      </c>
      <c r="BA58">
        <v>3.43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2337.36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528.19000000000005</v>
      </c>
      <c r="L59">
        <v>233.81</v>
      </c>
      <c r="M59">
        <v>87.72</v>
      </c>
      <c r="N59">
        <v>117.92</v>
      </c>
      <c r="O59">
        <v>123.63</v>
      </c>
      <c r="P59">
        <v>123.78</v>
      </c>
      <c r="Q59">
        <v>15.02</v>
      </c>
      <c r="R59">
        <v>30.79</v>
      </c>
      <c r="S59">
        <v>19.43</v>
      </c>
      <c r="T59">
        <v>0</v>
      </c>
      <c r="U59">
        <v>350.98</v>
      </c>
      <c r="V59">
        <v>15.16</v>
      </c>
      <c r="W59">
        <v>42.93</v>
      </c>
      <c r="X59">
        <v>95.48</v>
      </c>
      <c r="Y59">
        <v>0</v>
      </c>
      <c r="Z59">
        <v>6.32</v>
      </c>
      <c r="AA59">
        <v>13.56</v>
      </c>
      <c r="AB59">
        <v>42.84</v>
      </c>
      <c r="AC59">
        <v>31.08</v>
      </c>
      <c r="AD59">
        <v>39.14</v>
      </c>
      <c r="AE59">
        <v>35.1</v>
      </c>
      <c r="AF59">
        <v>9.36</v>
      </c>
      <c r="AG59">
        <v>43.36</v>
      </c>
      <c r="AH59">
        <v>161.9</v>
      </c>
      <c r="AI59">
        <v>14.98</v>
      </c>
      <c r="AJ59">
        <v>0</v>
      </c>
      <c r="AK59">
        <v>58.79</v>
      </c>
      <c r="AL59">
        <v>77.69</v>
      </c>
      <c r="AM59">
        <v>0</v>
      </c>
      <c r="AN59">
        <v>0</v>
      </c>
      <c r="AO59">
        <v>10.25</v>
      </c>
      <c r="AP59">
        <v>8.07</v>
      </c>
      <c r="AQ59">
        <v>0</v>
      </c>
      <c r="AR59">
        <v>27.82</v>
      </c>
      <c r="AS59">
        <v>22.91</v>
      </c>
      <c r="AT59">
        <v>19.38</v>
      </c>
      <c r="AU59">
        <v>0</v>
      </c>
      <c r="AV59">
        <v>0</v>
      </c>
      <c r="AW59">
        <v>0</v>
      </c>
      <c r="AX59">
        <v>0</v>
      </c>
      <c r="AY59">
        <v>1.4</v>
      </c>
      <c r="AZ59">
        <v>5.18</v>
      </c>
      <c r="BA59">
        <v>3.43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2417.3999999999996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528.19000000000005</v>
      </c>
      <c r="L60">
        <v>233.81</v>
      </c>
      <c r="M60">
        <v>87.72</v>
      </c>
      <c r="N60">
        <v>117.92</v>
      </c>
      <c r="O60">
        <v>123.63</v>
      </c>
      <c r="P60">
        <v>123.78</v>
      </c>
      <c r="Q60">
        <v>15.02</v>
      </c>
      <c r="R60">
        <v>30.79</v>
      </c>
      <c r="S60">
        <v>19.43</v>
      </c>
      <c r="T60">
        <v>0</v>
      </c>
      <c r="U60">
        <v>350.98</v>
      </c>
      <c r="V60">
        <v>15.16</v>
      </c>
      <c r="W60">
        <v>42.93</v>
      </c>
      <c r="X60">
        <v>95.48</v>
      </c>
      <c r="Y60">
        <v>0</v>
      </c>
      <c r="Z60">
        <v>6.32</v>
      </c>
      <c r="AA60">
        <v>24.49</v>
      </c>
      <c r="AB60">
        <v>42.84</v>
      </c>
      <c r="AC60">
        <v>31.08</v>
      </c>
      <c r="AD60">
        <v>39.14</v>
      </c>
      <c r="AE60">
        <v>35.1</v>
      </c>
      <c r="AF60">
        <v>9.36</v>
      </c>
      <c r="AG60">
        <v>43.36</v>
      </c>
      <c r="AH60">
        <v>161.9</v>
      </c>
      <c r="AI60">
        <v>3.82</v>
      </c>
      <c r="AJ60">
        <v>0</v>
      </c>
      <c r="AK60">
        <v>58.79</v>
      </c>
      <c r="AL60">
        <v>77.69</v>
      </c>
      <c r="AM60">
        <v>0</v>
      </c>
      <c r="AN60">
        <v>0</v>
      </c>
      <c r="AO60">
        <v>10.25</v>
      </c>
      <c r="AP60">
        <v>8.07</v>
      </c>
      <c r="AQ60">
        <v>0</v>
      </c>
      <c r="AR60">
        <v>27.82</v>
      </c>
      <c r="AS60">
        <v>22.91</v>
      </c>
      <c r="AT60">
        <v>19.38</v>
      </c>
      <c r="AU60">
        <v>0</v>
      </c>
      <c r="AV60">
        <v>0</v>
      </c>
      <c r="AW60">
        <v>0</v>
      </c>
      <c r="AX60">
        <v>0</v>
      </c>
      <c r="AY60">
        <v>1.4</v>
      </c>
      <c r="AZ60">
        <v>5.18</v>
      </c>
      <c r="BA60">
        <v>3.43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2417.17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557.25</v>
      </c>
      <c r="L61">
        <v>233.81</v>
      </c>
      <c r="M61">
        <v>87.72</v>
      </c>
      <c r="N61">
        <v>117.92</v>
      </c>
      <c r="O61">
        <v>123.63</v>
      </c>
      <c r="P61">
        <v>123.78</v>
      </c>
      <c r="Q61">
        <v>15.02</v>
      </c>
      <c r="R61">
        <v>30.79</v>
      </c>
      <c r="S61">
        <v>19.43</v>
      </c>
      <c r="T61">
        <v>0</v>
      </c>
      <c r="U61">
        <v>350.98</v>
      </c>
      <c r="V61">
        <v>15.16</v>
      </c>
      <c r="W61">
        <v>42.93</v>
      </c>
      <c r="X61">
        <v>95.48</v>
      </c>
      <c r="Y61">
        <v>0</v>
      </c>
      <c r="Z61">
        <v>6.32</v>
      </c>
      <c r="AA61">
        <v>24.49</v>
      </c>
      <c r="AB61">
        <v>42.84</v>
      </c>
      <c r="AC61">
        <v>31.08</v>
      </c>
      <c r="AD61">
        <v>39.14</v>
      </c>
      <c r="AE61">
        <v>35.1</v>
      </c>
      <c r="AF61">
        <v>9.36</v>
      </c>
      <c r="AG61">
        <v>43.36</v>
      </c>
      <c r="AH61">
        <v>161.9</v>
      </c>
      <c r="AI61">
        <v>3.82</v>
      </c>
      <c r="AJ61">
        <v>0</v>
      </c>
      <c r="AK61">
        <v>58.79</v>
      </c>
      <c r="AL61">
        <v>77.69</v>
      </c>
      <c r="AM61">
        <v>0</v>
      </c>
      <c r="AN61">
        <v>0</v>
      </c>
      <c r="AO61">
        <v>10.25</v>
      </c>
      <c r="AP61">
        <v>8.07</v>
      </c>
      <c r="AQ61">
        <v>0</v>
      </c>
      <c r="AR61">
        <v>27.82</v>
      </c>
      <c r="AS61">
        <v>22.91</v>
      </c>
      <c r="AT61">
        <v>19.38</v>
      </c>
      <c r="AU61">
        <v>0</v>
      </c>
      <c r="AV61">
        <v>0</v>
      </c>
      <c r="AW61">
        <v>0</v>
      </c>
      <c r="AX61">
        <v>0</v>
      </c>
      <c r="AY61">
        <v>1.4</v>
      </c>
      <c r="AZ61">
        <v>5.18</v>
      </c>
      <c r="BA61">
        <v>3.43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2446.23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576.63</v>
      </c>
      <c r="L62">
        <v>233.81</v>
      </c>
      <c r="M62">
        <v>87.72</v>
      </c>
      <c r="N62">
        <v>117.92</v>
      </c>
      <c r="O62">
        <v>123.63</v>
      </c>
      <c r="P62">
        <v>123.78</v>
      </c>
      <c r="Q62">
        <v>15.02</v>
      </c>
      <c r="R62">
        <v>30.79</v>
      </c>
      <c r="S62">
        <v>19.43</v>
      </c>
      <c r="T62">
        <v>0</v>
      </c>
      <c r="U62">
        <v>350.98</v>
      </c>
      <c r="V62">
        <v>15.16</v>
      </c>
      <c r="W62">
        <v>42.93</v>
      </c>
      <c r="X62">
        <v>95.48</v>
      </c>
      <c r="Y62">
        <v>0</v>
      </c>
      <c r="Z62">
        <v>6.32</v>
      </c>
      <c r="AA62">
        <v>24.49</v>
      </c>
      <c r="AB62">
        <v>42.84</v>
      </c>
      <c r="AC62">
        <v>31.08</v>
      </c>
      <c r="AD62">
        <v>39.14</v>
      </c>
      <c r="AE62">
        <v>35.1</v>
      </c>
      <c r="AF62">
        <v>9.36</v>
      </c>
      <c r="AG62">
        <v>43.36</v>
      </c>
      <c r="AH62">
        <v>161.9</v>
      </c>
      <c r="AI62">
        <v>14.98</v>
      </c>
      <c r="AJ62">
        <v>0</v>
      </c>
      <c r="AK62">
        <v>58.79</v>
      </c>
      <c r="AL62">
        <v>77.69</v>
      </c>
      <c r="AM62">
        <v>0</v>
      </c>
      <c r="AN62">
        <v>0</v>
      </c>
      <c r="AO62">
        <v>10.25</v>
      </c>
      <c r="AP62">
        <v>8.07</v>
      </c>
      <c r="AQ62">
        <v>0</v>
      </c>
      <c r="AR62">
        <v>27.82</v>
      </c>
      <c r="AS62">
        <v>22.91</v>
      </c>
      <c r="AT62">
        <v>19.38</v>
      </c>
      <c r="AU62">
        <v>0</v>
      </c>
      <c r="AV62">
        <v>0</v>
      </c>
      <c r="AW62">
        <v>0</v>
      </c>
      <c r="AX62">
        <v>0</v>
      </c>
      <c r="AY62">
        <v>1.4</v>
      </c>
      <c r="AZ62">
        <v>5.18</v>
      </c>
      <c r="BA62">
        <v>3.43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2476.77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585.94000000000005</v>
      </c>
      <c r="L63">
        <v>233.81</v>
      </c>
      <c r="M63">
        <v>87.72</v>
      </c>
      <c r="N63">
        <v>117.92</v>
      </c>
      <c r="O63">
        <v>123.63</v>
      </c>
      <c r="P63">
        <v>95.72</v>
      </c>
      <c r="Q63">
        <v>15.02</v>
      </c>
      <c r="R63">
        <v>30.79</v>
      </c>
      <c r="S63">
        <v>19.43</v>
      </c>
      <c r="T63">
        <v>0</v>
      </c>
      <c r="U63">
        <v>359.7</v>
      </c>
      <c r="V63">
        <v>15.16</v>
      </c>
      <c r="W63">
        <v>37.85</v>
      </c>
      <c r="X63">
        <v>82.76</v>
      </c>
      <c r="Y63">
        <v>0</v>
      </c>
      <c r="Z63">
        <v>6.32</v>
      </c>
      <c r="AA63">
        <v>24.49</v>
      </c>
      <c r="AB63">
        <v>42.84</v>
      </c>
      <c r="AC63">
        <v>31.08</v>
      </c>
      <c r="AD63">
        <v>39.14</v>
      </c>
      <c r="AE63">
        <v>35.1</v>
      </c>
      <c r="AF63">
        <v>9.36</v>
      </c>
      <c r="AG63">
        <v>43.36</v>
      </c>
      <c r="AH63">
        <v>161.9</v>
      </c>
      <c r="AI63">
        <v>14.98</v>
      </c>
      <c r="AJ63">
        <v>0</v>
      </c>
      <c r="AK63">
        <v>58.79</v>
      </c>
      <c r="AL63">
        <v>77.69</v>
      </c>
      <c r="AM63">
        <v>0</v>
      </c>
      <c r="AN63">
        <v>0</v>
      </c>
      <c r="AO63">
        <v>10.25</v>
      </c>
      <c r="AP63">
        <v>8.07</v>
      </c>
      <c r="AQ63">
        <v>16.47</v>
      </c>
      <c r="AR63">
        <v>27.82</v>
      </c>
      <c r="AS63">
        <v>25.77</v>
      </c>
      <c r="AT63">
        <v>19.38</v>
      </c>
      <c r="AU63">
        <v>0</v>
      </c>
      <c r="AV63">
        <v>0</v>
      </c>
      <c r="AW63">
        <v>0</v>
      </c>
      <c r="AX63">
        <v>0</v>
      </c>
      <c r="AY63">
        <v>1.4</v>
      </c>
      <c r="AZ63">
        <v>5.18</v>
      </c>
      <c r="BA63">
        <v>3.43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2468.2699999999995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585.94000000000005</v>
      </c>
      <c r="L64">
        <v>233.81</v>
      </c>
      <c r="M64">
        <v>87.72</v>
      </c>
      <c r="N64">
        <v>117.92</v>
      </c>
      <c r="O64">
        <v>123.63</v>
      </c>
      <c r="P64">
        <v>95.72</v>
      </c>
      <c r="Q64">
        <v>15.02</v>
      </c>
      <c r="R64">
        <v>30.79</v>
      </c>
      <c r="S64">
        <v>19.43</v>
      </c>
      <c r="T64">
        <v>0</v>
      </c>
      <c r="U64">
        <v>359.7</v>
      </c>
      <c r="V64">
        <v>15.16</v>
      </c>
      <c r="W64">
        <v>37.85</v>
      </c>
      <c r="X64">
        <v>82.76</v>
      </c>
      <c r="Y64">
        <v>0</v>
      </c>
      <c r="Z64">
        <v>6.32</v>
      </c>
      <c r="AA64">
        <v>24.49</v>
      </c>
      <c r="AB64">
        <v>42.84</v>
      </c>
      <c r="AC64">
        <v>31.08</v>
      </c>
      <c r="AD64">
        <v>39.14</v>
      </c>
      <c r="AE64">
        <v>35.1</v>
      </c>
      <c r="AF64">
        <v>9.36</v>
      </c>
      <c r="AG64">
        <v>43.36</v>
      </c>
      <c r="AH64">
        <v>161.9</v>
      </c>
      <c r="AI64">
        <v>14.98</v>
      </c>
      <c r="AJ64">
        <v>0</v>
      </c>
      <c r="AK64">
        <v>58.79</v>
      </c>
      <c r="AL64">
        <v>77.69</v>
      </c>
      <c r="AM64">
        <v>5.45</v>
      </c>
      <c r="AN64">
        <v>0</v>
      </c>
      <c r="AO64">
        <v>10.25</v>
      </c>
      <c r="AP64">
        <v>8.07</v>
      </c>
      <c r="AQ64">
        <v>16.47</v>
      </c>
      <c r="AR64">
        <v>27.82</v>
      </c>
      <c r="AS64">
        <v>25.77</v>
      </c>
      <c r="AT64">
        <v>19.38</v>
      </c>
      <c r="AU64">
        <v>0</v>
      </c>
      <c r="AV64">
        <v>0</v>
      </c>
      <c r="AW64">
        <v>0</v>
      </c>
      <c r="AX64">
        <v>0</v>
      </c>
      <c r="AY64">
        <v>1.4</v>
      </c>
      <c r="AZ64">
        <v>5.18</v>
      </c>
      <c r="BA64">
        <v>3.43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2473.7199999999993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515.70000000000005</v>
      </c>
      <c r="L65">
        <v>233.81</v>
      </c>
      <c r="M65">
        <v>87.72</v>
      </c>
      <c r="N65">
        <v>117.92</v>
      </c>
      <c r="O65">
        <v>123.63</v>
      </c>
      <c r="P65">
        <v>95.72</v>
      </c>
      <c r="Q65">
        <v>15.02</v>
      </c>
      <c r="R65">
        <v>30.79</v>
      </c>
      <c r="S65">
        <v>19.43</v>
      </c>
      <c r="T65">
        <v>0</v>
      </c>
      <c r="U65">
        <v>359.7</v>
      </c>
      <c r="V65">
        <v>15.16</v>
      </c>
      <c r="W65">
        <v>37.85</v>
      </c>
      <c r="X65">
        <v>82.76</v>
      </c>
      <c r="Y65">
        <v>0</v>
      </c>
      <c r="Z65">
        <v>6.32</v>
      </c>
      <c r="AA65">
        <v>24.49</v>
      </c>
      <c r="AB65">
        <v>42.84</v>
      </c>
      <c r="AC65">
        <v>24.52</v>
      </c>
      <c r="AD65">
        <v>39.14</v>
      </c>
      <c r="AE65">
        <v>35.1</v>
      </c>
      <c r="AF65">
        <v>9.36</v>
      </c>
      <c r="AG65">
        <v>43.36</v>
      </c>
      <c r="AH65">
        <v>161.9</v>
      </c>
      <c r="AI65">
        <v>14.98</v>
      </c>
      <c r="AJ65">
        <v>0</v>
      </c>
      <c r="AK65">
        <v>58.79</v>
      </c>
      <c r="AL65">
        <v>77.69</v>
      </c>
      <c r="AM65">
        <v>5.61</v>
      </c>
      <c r="AN65">
        <v>0</v>
      </c>
      <c r="AO65">
        <v>8.23</v>
      </c>
      <c r="AP65">
        <v>8.07</v>
      </c>
      <c r="AQ65">
        <v>16.47</v>
      </c>
      <c r="AR65">
        <v>27.82</v>
      </c>
      <c r="AS65">
        <v>28.64</v>
      </c>
      <c r="AT65">
        <v>19.38</v>
      </c>
      <c r="AU65">
        <v>0</v>
      </c>
      <c r="AV65">
        <v>0</v>
      </c>
      <c r="AW65">
        <v>0</v>
      </c>
      <c r="AX65">
        <v>0</v>
      </c>
      <c r="AY65">
        <v>1.4</v>
      </c>
      <c r="AZ65">
        <v>5.18</v>
      </c>
      <c r="BA65">
        <v>3.43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2397.9299999999998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479.74</v>
      </c>
      <c r="L66">
        <v>233.81</v>
      </c>
      <c r="M66">
        <v>87.72</v>
      </c>
      <c r="N66">
        <v>117.92</v>
      </c>
      <c r="O66">
        <v>123.63</v>
      </c>
      <c r="P66">
        <v>95.72</v>
      </c>
      <c r="Q66">
        <v>15.02</v>
      </c>
      <c r="R66">
        <v>30.79</v>
      </c>
      <c r="S66">
        <v>19.43</v>
      </c>
      <c r="T66">
        <v>0</v>
      </c>
      <c r="U66">
        <v>359.7</v>
      </c>
      <c r="V66">
        <v>15.16</v>
      </c>
      <c r="W66">
        <v>37.85</v>
      </c>
      <c r="X66">
        <v>82.76</v>
      </c>
      <c r="Y66">
        <v>0</v>
      </c>
      <c r="Z66">
        <v>6.32</v>
      </c>
      <c r="AA66">
        <v>24.49</v>
      </c>
      <c r="AB66">
        <v>42.84</v>
      </c>
      <c r="AC66">
        <v>24.52</v>
      </c>
      <c r="AD66">
        <v>39.14</v>
      </c>
      <c r="AE66">
        <v>35.1</v>
      </c>
      <c r="AF66">
        <v>9.36</v>
      </c>
      <c r="AG66">
        <v>43.36</v>
      </c>
      <c r="AH66">
        <v>161.9</v>
      </c>
      <c r="AI66">
        <v>14.98</v>
      </c>
      <c r="AJ66">
        <v>0</v>
      </c>
      <c r="AK66">
        <v>58.79</v>
      </c>
      <c r="AL66">
        <v>77.69</v>
      </c>
      <c r="AM66">
        <v>5.61</v>
      </c>
      <c r="AN66">
        <v>0</v>
      </c>
      <c r="AO66">
        <v>8.23</v>
      </c>
      <c r="AP66">
        <v>8.07</v>
      </c>
      <c r="AQ66">
        <v>33.229999999999997</v>
      </c>
      <c r="AR66">
        <v>27.82</v>
      </c>
      <c r="AS66">
        <v>28.64</v>
      </c>
      <c r="AT66">
        <v>19.38</v>
      </c>
      <c r="AU66">
        <v>0</v>
      </c>
      <c r="AV66">
        <v>0</v>
      </c>
      <c r="AW66">
        <v>0</v>
      </c>
      <c r="AX66">
        <v>0</v>
      </c>
      <c r="AY66">
        <v>1.4</v>
      </c>
      <c r="AZ66">
        <v>5.18</v>
      </c>
      <c r="BA66">
        <v>3.43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2378.73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460.36</v>
      </c>
      <c r="L67">
        <v>233.81</v>
      </c>
      <c r="M67">
        <v>87.72</v>
      </c>
      <c r="N67">
        <v>117.92</v>
      </c>
      <c r="O67">
        <v>123.63</v>
      </c>
      <c r="P67">
        <v>123.78</v>
      </c>
      <c r="Q67">
        <v>15.02</v>
      </c>
      <c r="R67">
        <v>30.79</v>
      </c>
      <c r="S67">
        <v>19.43</v>
      </c>
      <c r="T67">
        <v>0</v>
      </c>
      <c r="U67">
        <v>359.7</v>
      </c>
      <c r="V67">
        <v>15.16</v>
      </c>
      <c r="W67">
        <v>42.93</v>
      </c>
      <c r="X67">
        <v>95.48</v>
      </c>
      <c r="Y67">
        <v>0</v>
      </c>
      <c r="Z67">
        <v>6.32</v>
      </c>
      <c r="AA67">
        <v>24.49</v>
      </c>
      <c r="AB67">
        <v>31.8</v>
      </c>
      <c r="AC67">
        <v>24.52</v>
      </c>
      <c r="AD67">
        <v>39.14</v>
      </c>
      <c r="AE67">
        <v>35.1</v>
      </c>
      <c r="AF67">
        <v>9.36</v>
      </c>
      <c r="AG67">
        <v>43.36</v>
      </c>
      <c r="AH67">
        <v>161.9</v>
      </c>
      <c r="AI67">
        <v>14.98</v>
      </c>
      <c r="AJ67">
        <v>0</v>
      </c>
      <c r="AK67">
        <v>58.79</v>
      </c>
      <c r="AL67">
        <v>77.69</v>
      </c>
      <c r="AM67">
        <v>5.61</v>
      </c>
      <c r="AN67">
        <v>0</v>
      </c>
      <c r="AO67">
        <v>8.23</v>
      </c>
      <c r="AP67">
        <v>8.07</v>
      </c>
      <c r="AQ67">
        <v>34.340000000000003</v>
      </c>
      <c r="AR67">
        <v>27.82</v>
      </c>
      <c r="AS67">
        <v>28.64</v>
      </c>
      <c r="AT67">
        <v>18.27</v>
      </c>
      <c r="AU67">
        <v>0</v>
      </c>
      <c r="AV67">
        <v>0</v>
      </c>
      <c r="AW67">
        <v>0</v>
      </c>
      <c r="AX67">
        <v>0</v>
      </c>
      <c r="AY67">
        <v>1.4</v>
      </c>
      <c r="AZ67">
        <v>5.18</v>
      </c>
      <c r="BA67">
        <v>3.43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2394.17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460.36</v>
      </c>
      <c r="L68">
        <v>233.81</v>
      </c>
      <c r="M68">
        <v>87.72</v>
      </c>
      <c r="N68">
        <v>117.92</v>
      </c>
      <c r="O68">
        <v>123.63</v>
      </c>
      <c r="P68">
        <v>123.78</v>
      </c>
      <c r="Q68">
        <v>15.02</v>
      </c>
      <c r="R68">
        <v>30.79</v>
      </c>
      <c r="S68">
        <v>19.43</v>
      </c>
      <c r="T68">
        <v>0</v>
      </c>
      <c r="U68">
        <v>359.7</v>
      </c>
      <c r="V68">
        <v>15.16</v>
      </c>
      <c r="W68">
        <v>42.93</v>
      </c>
      <c r="X68">
        <v>95.48</v>
      </c>
      <c r="Y68">
        <v>0</v>
      </c>
      <c r="Z68">
        <v>6.32</v>
      </c>
      <c r="AA68">
        <v>24.49</v>
      </c>
      <c r="AB68">
        <v>31.8</v>
      </c>
      <c r="AC68">
        <v>24.52</v>
      </c>
      <c r="AD68">
        <v>39.14</v>
      </c>
      <c r="AE68">
        <v>35.1</v>
      </c>
      <c r="AF68">
        <v>9.36</v>
      </c>
      <c r="AG68">
        <v>43.36</v>
      </c>
      <c r="AH68">
        <v>161.9</v>
      </c>
      <c r="AI68">
        <v>14.98</v>
      </c>
      <c r="AJ68">
        <v>0</v>
      </c>
      <c r="AK68">
        <v>58.79</v>
      </c>
      <c r="AL68">
        <v>77.69</v>
      </c>
      <c r="AM68">
        <v>5.61</v>
      </c>
      <c r="AN68">
        <v>0</v>
      </c>
      <c r="AO68">
        <v>8.23</v>
      </c>
      <c r="AP68">
        <v>8.07</v>
      </c>
      <c r="AQ68">
        <v>34.340000000000003</v>
      </c>
      <c r="AR68">
        <v>27.82</v>
      </c>
      <c r="AS68">
        <v>28.64</v>
      </c>
      <c r="AT68">
        <v>19.170000000000002</v>
      </c>
      <c r="AU68">
        <v>0</v>
      </c>
      <c r="AV68">
        <v>0</v>
      </c>
      <c r="AW68">
        <v>0</v>
      </c>
      <c r="AX68">
        <v>0</v>
      </c>
      <c r="AY68">
        <v>1.4</v>
      </c>
      <c r="AZ68">
        <v>5.18</v>
      </c>
      <c r="BA68">
        <v>3.43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2395.0700000000002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460.36</v>
      </c>
      <c r="L69">
        <v>233.81</v>
      </c>
      <c r="M69">
        <v>87.72</v>
      </c>
      <c r="N69">
        <v>117.92</v>
      </c>
      <c r="O69">
        <v>123.63</v>
      </c>
      <c r="P69">
        <v>123.78</v>
      </c>
      <c r="Q69">
        <v>15.02</v>
      </c>
      <c r="R69">
        <v>30.79</v>
      </c>
      <c r="S69">
        <v>19.43</v>
      </c>
      <c r="T69">
        <v>0</v>
      </c>
      <c r="U69">
        <v>359.7</v>
      </c>
      <c r="V69">
        <v>17.100000000000001</v>
      </c>
      <c r="W69">
        <v>42.93</v>
      </c>
      <c r="X69">
        <v>95.48</v>
      </c>
      <c r="Y69">
        <v>0</v>
      </c>
      <c r="Z69">
        <v>6.32</v>
      </c>
      <c r="AA69">
        <v>24.49</v>
      </c>
      <c r="AB69">
        <v>31.8</v>
      </c>
      <c r="AC69">
        <v>24.52</v>
      </c>
      <c r="AD69">
        <v>39.14</v>
      </c>
      <c r="AE69">
        <v>35.1</v>
      </c>
      <c r="AF69">
        <v>9.36</v>
      </c>
      <c r="AG69">
        <v>43.36</v>
      </c>
      <c r="AH69">
        <v>161.9</v>
      </c>
      <c r="AI69">
        <v>14.98</v>
      </c>
      <c r="AJ69">
        <v>0</v>
      </c>
      <c r="AK69">
        <v>58.79</v>
      </c>
      <c r="AL69">
        <v>77.69</v>
      </c>
      <c r="AM69">
        <v>5.61</v>
      </c>
      <c r="AN69">
        <v>0</v>
      </c>
      <c r="AO69">
        <v>8.09</v>
      </c>
      <c r="AP69">
        <v>8.07</v>
      </c>
      <c r="AQ69">
        <v>34.340000000000003</v>
      </c>
      <c r="AR69">
        <v>27.82</v>
      </c>
      <c r="AS69">
        <v>28.64</v>
      </c>
      <c r="AT69">
        <v>19.38</v>
      </c>
      <c r="AU69">
        <v>0</v>
      </c>
      <c r="AV69">
        <v>0</v>
      </c>
      <c r="AW69">
        <v>0</v>
      </c>
      <c r="AX69">
        <v>0</v>
      </c>
      <c r="AY69">
        <v>1.4</v>
      </c>
      <c r="AZ69">
        <v>5.18</v>
      </c>
      <c r="BA69">
        <v>3.43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2397.0800000000004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460.36</v>
      </c>
      <c r="L70">
        <v>233.81</v>
      </c>
      <c r="M70">
        <v>87.72</v>
      </c>
      <c r="N70">
        <v>117.92</v>
      </c>
      <c r="O70">
        <v>123.63</v>
      </c>
      <c r="P70">
        <v>123.78</v>
      </c>
      <c r="Q70">
        <v>15.02</v>
      </c>
      <c r="R70">
        <v>30.79</v>
      </c>
      <c r="S70">
        <v>19.43</v>
      </c>
      <c r="T70">
        <v>0</v>
      </c>
      <c r="U70">
        <v>359.7</v>
      </c>
      <c r="V70">
        <v>17.37</v>
      </c>
      <c r="W70">
        <v>42.93</v>
      </c>
      <c r="X70">
        <v>95.48</v>
      </c>
      <c r="Y70">
        <v>0</v>
      </c>
      <c r="Z70">
        <v>6.32</v>
      </c>
      <c r="AA70">
        <v>24.49</v>
      </c>
      <c r="AB70">
        <v>31.8</v>
      </c>
      <c r="AC70">
        <v>24.52</v>
      </c>
      <c r="AD70">
        <v>39.14</v>
      </c>
      <c r="AE70">
        <v>35.1</v>
      </c>
      <c r="AF70">
        <v>9.36</v>
      </c>
      <c r="AG70">
        <v>43.36</v>
      </c>
      <c r="AH70">
        <v>161.9</v>
      </c>
      <c r="AI70">
        <v>14.98</v>
      </c>
      <c r="AJ70">
        <v>0</v>
      </c>
      <c r="AK70">
        <v>58.79</v>
      </c>
      <c r="AL70">
        <v>77.69</v>
      </c>
      <c r="AM70">
        <v>5.61</v>
      </c>
      <c r="AN70">
        <v>0</v>
      </c>
      <c r="AO70">
        <v>7.95</v>
      </c>
      <c r="AP70">
        <v>8.07</v>
      </c>
      <c r="AQ70">
        <v>34.340000000000003</v>
      </c>
      <c r="AR70">
        <v>27.82</v>
      </c>
      <c r="AS70">
        <v>28.64</v>
      </c>
      <c r="AT70">
        <v>19.38</v>
      </c>
      <c r="AU70">
        <v>0</v>
      </c>
      <c r="AV70">
        <v>0</v>
      </c>
      <c r="AW70">
        <v>0</v>
      </c>
      <c r="AX70">
        <v>0</v>
      </c>
      <c r="AY70">
        <v>1.4</v>
      </c>
      <c r="AZ70">
        <v>5.18</v>
      </c>
      <c r="BA70">
        <v>3.43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2397.21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460.36</v>
      </c>
      <c r="L71">
        <v>233.81</v>
      </c>
      <c r="M71">
        <v>87.72</v>
      </c>
      <c r="N71">
        <v>117.92</v>
      </c>
      <c r="O71">
        <v>123.63</v>
      </c>
      <c r="P71">
        <v>123.78</v>
      </c>
      <c r="Q71">
        <v>15.02</v>
      </c>
      <c r="R71">
        <v>30.79</v>
      </c>
      <c r="S71">
        <v>19.43</v>
      </c>
      <c r="T71">
        <v>0</v>
      </c>
      <c r="U71">
        <v>359.7</v>
      </c>
      <c r="V71">
        <v>17.37</v>
      </c>
      <c r="W71">
        <v>42.93</v>
      </c>
      <c r="X71">
        <v>95.48</v>
      </c>
      <c r="Y71">
        <v>0</v>
      </c>
      <c r="Z71">
        <v>6.32</v>
      </c>
      <c r="AA71">
        <v>24.49</v>
      </c>
      <c r="AB71">
        <v>31.8</v>
      </c>
      <c r="AC71">
        <v>24.52</v>
      </c>
      <c r="AD71">
        <v>39.14</v>
      </c>
      <c r="AE71">
        <v>35.1</v>
      </c>
      <c r="AF71">
        <v>9.36</v>
      </c>
      <c r="AG71">
        <v>43.36</v>
      </c>
      <c r="AH71">
        <v>161.9</v>
      </c>
      <c r="AI71">
        <v>14.98</v>
      </c>
      <c r="AJ71">
        <v>0</v>
      </c>
      <c r="AK71">
        <v>58.79</v>
      </c>
      <c r="AL71">
        <v>77.69</v>
      </c>
      <c r="AM71">
        <v>5.61</v>
      </c>
      <c r="AN71">
        <v>0</v>
      </c>
      <c r="AO71">
        <v>7.81</v>
      </c>
      <c r="AP71">
        <v>8.07</v>
      </c>
      <c r="AQ71">
        <v>34.340000000000003</v>
      </c>
      <c r="AR71">
        <v>27.82</v>
      </c>
      <c r="AS71">
        <v>28.64</v>
      </c>
      <c r="AT71">
        <v>19.38</v>
      </c>
      <c r="AU71">
        <v>0</v>
      </c>
      <c r="AV71">
        <v>0</v>
      </c>
      <c r="AW71">
        <v>0</v>
      </c>
      <c r="AX71">
        <v>0</v>
      </c>
      <c r="AY71">
        <v>1.4</v>
      </c>
      <c r="AZ71">
        <v>5.18</v>
      </c>
      <c r="BA71">
        <v>3.43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2397.0700000000002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479.74</v>
      </c>
      <c r="L72">
        <v>233.81</v>
      </c>
      <c r="M72">
        <v>87.72</v>
      </c>
      <c r="N72">
        <v>117.92</v>
      </c>
      <c r="O72">
        <v>123.63</v>
      </c>
      <c r="P72">
        <v>123.78</v>
      </c>
      <c r="Q72">
        <v>15.02</v>
      </c>
      <c r="R72">
        <v>30.79</v>
      </c>
      <c r="S72">
        <v>19.43</v>
      </c>
      <c r="T72">
        <v>0</v>
      </c>
      <c r="U72">
        <v>359.7</v>
      </c>
      <c r="V72">
        <v>17.37</v>
      </c>
      <c r="W72">
        <v>42.93</v>
      </c>
      <c r="X72">
        <v>95.48</v>
      </c>
      <c r="Y72">
        <v>0</v>
      </c>
      <c r="Z72">
        <v>6.32</v>
      </c>
      <c r="AA72">
        <v>24.49</v>
      </c>
      <c r="AB72">
        <v>31.8</v>
      </c>
      <c r="AC72">
        <v>24.52</v>
      </c>
      <c r="AD72">
        <v>39.14</v>
      </c>
      <c r="AE72">
        <v>35.1</v>
      </c>
      <c r="AF72">
        <v>9.36</v>
      </c>
      <c r="AG72">
        <v>43.36</v>
      </c>
      <c r="AH72">
        <v>161.9</v>
      </c>
      <c r="AI72">
        <v>14.98</v>
      </c>
      <c r="AJ72">
        <v>0</v>
      </c>
      <c r="AK72">
        <v>58.79</v>
      </c>
      <c r="AL72">
        <v>77.69</v>
      </c>
      <c r="AM72">
        <v>5.61</v>
      </c>
      <c r="AN72">
        <v>0</v>
      </c>
      <c r="AO72">
        <v>7.81</v>
      </c>
      <c r="AP72">
        <v>8.07</v>
      </c>
      <c r="AQ72">
        <v>34.340000000000003</v>
      </c>
      <c r="AR72">
        <v>27.82</v>
      </c>
      <c r="AS72">
        <v>28.64</v>
      </c>
      <c r="AT72">
        <v>19.38</v>
      </c>
      <c r="AU72">
        <v>0</v>
      </c>
      <c r="AV72">
        <v>0</v>
      </c>
      <c r="AW72">
        <v>0</v>
      </c>
      <c r="AX72">
        <v>0</v>
      </c>
      <c r="AY72">
        <v>1.4</v>
      </c>
      <c r="AZ72">
        <v>5.18</v>
      </c>
      <c r="BA72">
        <v>3.43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2416.4499999999998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479.74</v>
      </c>
      <c r="L73">
        <v>233.81</v>
      </c>
      <c r="M73">
        <v>87.72</v>
      </c>
      <c r="N73">
        <v>117.92</v>
      </c>
      <c r="O73">
        <v>123.63</v>
      </c>
      <c r="P73">
        <v>123.78</v>
      </c>
      <c r="Q73">
        <v>15.02</v>
      </c>
      <c r="R73">
        <v>30.79</v>
      </c>
      <c r="S73">
        <v>19.43</v>
      </c>
      <c r="T73">
        <v>0</v>
      </c>
      <c r="U73">
        <v>359.7</v>
      </c>
      <c r="V73">
        <v>17.37</v>
      </c>
      <c r="W73">
        <v>42.93</v>
      </c>
      <c r="X73">
        <v>95.48</v>
      </c>
      <c r="Y73">
        <v>0</v>
      </c>
      <c r="Z73">
        <v>6.32</v>
      </c>
      <c r="AA73">
        <v>24.49</v>
      </c>
      <c r="AB73">
        <v>31.8</v>
      </c>
      <c r="AC73">
        <v>24.52</v>
      </c>
      <c r="AD73">
        <v>39.14</v>
      </c>
      <c r="AE73">
        <v>35.1</v>
      </c>
      <c r="AF73">
        <v>9.36</v>
      </c>
      <c r="AG73">
        <v>43.36</v>
      </c>
      <c r="AH73">
        <v>161.9</v>
      </c>
      <c r="AI73">
        <v>14.98</v>
      </c>
      <c r="AJ73">
        <v>0</v>
      </c>
      <c r="AK73">
        <v>58.79</v>
      </c>
      <c r="AL73">
        <v>77.69</v>
      </c>
      <c r="AM73">
        <v>5.61</v>
      </c>
      <c r="AN73">
        <v>0</v>
      </c>
      <c r="AO73">
        <v>7.81</v>
      </c>
      <c r="AP73">
        <v>8.07</v>
      </c>
      <c r="AQ73">
        <v>34.340000000000003</v>
      </c>
      <c r="AR73">
        <v>27.82</v>
      </c>
      <c r="AS73">
        <v>25.77</v>
      </c>
      <c r="AT73">
        <v>19.38</v>
      </c>
      <c r="AU73">
        <v>0</v>
      </c>
      <c r="AV73">
        <v>0</v>
      </c>
      <c r="AW73">
        <v>0</v>
      </c>
      <c r="AX73">
        <v>0</v>
      </c>
      <c r="AY73">
        <v>1.4</v>
      </c>
      <c r="AZ73">
        <v>5.18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2413.58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479.74</v>
      </c>
      <c r="L74">
        <v>233.81</v>
      </c>
      <c r="M74">
        <v>87.72</v>
      </c>
      <c r="N74">
        <v>117.92</v>
      </c>
      <c r="O74">
        <v>123.63</v>
      </c>
      <c r="P74">
        <v>123.78</v>
      </c>
      <c r="Q74">
        <v>15.02</v>
      </c>
      <c r="R74">
        <v>30.79</v>
      </c>
      <c r="S74">
        <v>19.43</v>
      </c>
      <c r="T74">
        <v>0</v>
      </c>
      <c r="U74">
        <v>359.7</v>
      </c>
      <c r="V74">
        <v>17.37</v>
      </c>
      <c r="W74">
        <v>42.93</v>
      </c>
      <c r="X74">
        <v>95.48</v>
      </c>
      <c r="Y74">
        <v>0</v>
      </c>
      <c r="Z74">
        <v>3.2</v>
      </c>
      <c r="AA74">
        <v>24.49</v>
      </c>
      <c r="AB74">
        <v>31.8</v>
      </c>
      <c r="AC74">
        <v>24.52</v>
      </c>
      <c r="AD74">
        <v>39.14</v>
      </c>
      <c r="AE74">
        <v>35.1</v>
      </c>
      <c r="AF74">
        <v>9.36</v>
      </c>
      <c r="AG74">
        <v>43.36</v>
      </c>
      <c r="AH74">
        <v>161.9</v>
      </c>
      <c r="AI74">
        <v>14.98</v>
      </c>
      <c r="AJ74">
        <v>0</v>
      </c>
      <c r="AK74">
        <v>58.79</v>
      </c>
      <c r="AL74">
        <v>77.69</v>
      </c>
      <c r="AM74">
        <v>5.61</v>
      </c>
      <c r="AN74">
        <v>0</v>
      </c>
      <c r="AO74">
        <v>7.81</v>
      </c>
      <c r="AP74">
        <v>8.07</v>
      </c>
      <c r="AQ74">
        <v>51.51</v>
      </c>
      <c r="AR74">
        <v>27.82</v>
      </c>
      <c r="AS74">
        <v>25.77</v>
      </c>
      <c r="AT74">
        <v>19.38</v>
      </c>
      <c r="AU74">
        <v>0</v>
      </c>
      <c r="AV74">
        <v>0</v>
      </c>
      <c r="AW74">
        <v>0</v>
      </c>
      <c r="AX74">
        <v>0</v>
      </c>
      <c r="AY74">
        <v>1.4</v>
      </c>
      <c r="AZ74">
        <v>5.18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2427.63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479.74</v>
      </c>
      <c r="L75">
        <v>233.81</v>
      </c>
      <c r="M75">
        <v>87.72</v>
      </c>
      <c r="N75">
        <v>117.92</v>
      </c>
      <c r="O75">
        <v>123.63</v>
      </c>
      <c r="P75">
        <v>123.78</v>
      </c>
      <c r="Q75">
        <v>15.02</v>
      </c>
      <c r="R75">
        <v>30.79</v>
      </c>
      <c r="S75">
        <v>19.43</v>
      </c>
      <c r="T75">
        <v>0</v>
      </c>
      <c r="U75">
        <v>359.7</v>
      </c>
      <c r="V75">
        <v>19.93</v>
      </c>
      <c r="W75">
        <v>42.93</v>
      </c>
      <c r="X75">
        <v>95.48</v>
      </c>
      <c r="Y75">
        <v>0</v>
      </c>
      <c r="Z75">
        <v>3.2</v>
      </c>
      <c r="AA75">
        <v>24.49</v>
      </c>
      <c r="AB75">
        <v>31.8</v>
      </c>
      <c r="AC75">
        <v>31.08</v>
      </c>
      <c r="AD75">
        <v>39.14</v>
      </c>
      <c r="AE75">
        <v>35.1</v>
      </c>
      <c r="AF75">
        <v>18.72</v>
      </c>
      <c r="AG75">
        <v>43.36</v>
      </c>
      <c r="AH75">
        <v>161.9</v>
      </c>
      <c r="AI75">
        <v>21.79</v>
      </c>
      <c r="AJ75">
        <v>0</v>
      </c>
      <c r="AK75">
        <v>58.79</v>
      </c>
      <c r="AL75">
        <v>77.69</v>
      </c>
      <c r="AM75">
        <v>11.22</v>
      </c>
      <c r="AN75">
        <v>0</v>
      </c>
      <c r="AO75">
        <v>7.81</v>
      </c>
      <c r="AP75">
        <v>8.07</v>
      </c>
      <c r="AQ75">
        <v>51.51</v>
      </c>
      <c r="AR75">
        <v>27.82</v>
      </c>
      <c r="AS75">
        <v>25.77</v>
      </c>
      <c r="AT75">
        <v>19.38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5.18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2458.5300000000002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528.19000000000005</v>
      </c>
      <c r="L76">
        <v>233.81</v>
      </c>
      <c r="M76">
        <v>87.72</v>
      </c>
      <c r="N76">
        <v>117.92</v>
      </c>
      <c r="O76">
        <v>123.63</v>
      </c>
      <c r="P76">
        <v>123.78</v>
      </c>
      <c r="Q76">
        <v>15.02</v>
      </c>
      <c r="R76">
        <v>30.79</v>
      </c>
      <c r="S76">
        <v>19.43</v>
      </c>
      <c r="T76">
        <v>0</v>
      </c>
      <c r="U76">
        <v>359.7</v>
      </c>
      <c r="V76">
        <v>20.149999999999999</v>
      </c>
      <c r="W76">
        <v>42.93</v>
      </c>
      <c r="X76">
        <v>95.48</v>
      </c>
      <c r="Y76">
        <v>0</v>
      </c>
      <c r="Z76">
        <v>3.2</v>
      </c>
      <c r="AA76">
        <v>24.49</v>
      </c>
      <c r="AB76">
        <v>31.8</v>
      </c>
      <c r="AC76">
        <v>31.08</v>
      </c>
      <c r="AD76">
        <v>39.14</v>
      </c>
      <c r="AE76">
        <v>35.1</v>
      </c>
      <c r="AF76">
        <v>28.08</v>
      </c>
      <c r="AG76">
        <v>43.36</v>
      </c>
      <c r="AH76">
        <v>161.9</v>
      </c>
      <c r="AI76">
        <v>52.43</v>
      </c>
      <c r="AJ76">
        <v>0</v>
      </c>
      <c r="AK76">
        <v>58.79</v>
      </c>
      <c r="AL76">
        <v>77.69</v>
      </c>
      <c r="AM76">
        <v>11.22</v>
      </c>
      <c r="AN76">
        <v>0</v>
      </c>
      <c r="AO76">
        <v>7.65</v>
      </c>
      <c r="AP76">
        <v>8.07</v>
      </c>
      <c r="AQ76">
        <v>51.51</v>
      </c>
      <c r="AR76">
        <v>27.82</v>
      </c>
      <c r="AS76">
        <v>25.77</v>
      </c>
      <c r="AT76">
        <v>19.38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5.18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2548.4299999999998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514.62</v>
      </c>
      <c r="L77">
        <v>233.81</v>
      </c>
      <c r="M77">
        <v>87.72</v>
      </c>
      <c r="N77">
        <v>117.92</v>
      </c>
      <c r="O77">
        <v>123.63</v>
      </c>
      <c r="P77">
        <v>123.78</v>
      </c>
      <c r="Q77">
        <v>15.02</v>
      </c>
      <c r="R77">
        <v>30.79</v>
      </c>
      <c r="S77">
        <v>19.43</v>
      </c>
      <c r="T77">
        <v>0</v>
      </c>
      <c r="U77">
        <v>359.7</v>
      </c>
      <c r="V77">
        <v>20.149999999999999</v>
      </c>
      <c r="W77">
        <v>42.93</v>
      </c>
      <c r="X77">
        <v>95.48</v>
      </c>
      <c r="Y77">
        <v>0</v>
      </c>
      <c r="Z77">
        <v>7.46</v>
      </c>
      <c r="AA77">
        <v>24.49</v>
      </c>
      <c r="AB77">
        <v>31.8</v>
      </c>
      <c r="AC77">
        <v>31.08</v>
      </c>
      <c r="AD77">
        <v>39.14</v>
      </c>
      <c r="AE77">
        <v>35.1</v>
      </c>
      <c r="AF77">
        <v>37.44</v>
      </c>
      <c r="AG77">
        <v>43.36</v>
      </c>
      <c r="AH77">
        <v>161.9</v>
      </c>
      <c r="AI77">
        <v>52.43</v>
      </c>
      <c r="AJ77">
        <v>0</v>
      </c>
      <c r="AK77">
        <v>58.79</v>
      </c>
      <c r="AL77">
        <v>77.69</v>
      </c>
      <c r="AM77">
        <v>16.829999999999998</v>
      </c>
      <c r="AN77">
        <v>0</v>
      </c>
      <c r="AO77">
        <v>7.65</v>
      </c>
      <c r="AP77">
        <v>8.07</v>
      </c>
      <c r="AQ77">
        <v>51.51</v>
      </c>
      <c r="AR77">
        <v>39.58</v>
      </c>
      <c r="AS77">
        <v>25.77</v>
      </c>
      <c r="AT77">
        <v>19.38</v>
      </c>
      <c r="AU77">
        <v>0</v>
      </c>
      <c r="AV77">
        <v>0</v>
      </c>
      <c r="AW77">
        <v>0</v>
      </c>
      <c r="AX77">
        <v>0</v>
      </c>
      <c r="AY77">
        <v>2.79</v>
      </c>
      <c r="AZ77">
        <v>5.18</v>
      </c>
      <c r="BA77">
        <v>3.43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2565.85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500.09</v>
      </c>
      <c r="L78">
        <v>233.81</v>
      </c>
      <c r="M78">
        <v>87.72</v>
      </c>
      <c r="N78">
        <v>117.92</v>
      </c>
      <c r="O78">
        <v>123.63</v>
      </c>
      <c r="P78">
        <v>123.78</v>
      </c>
      <c r="Q78">
        <v>15.02</v>
      </c>
      <c r="R78">
        <v>30.79</v>
      </c>
      <c r="S78">
        <v>19.43</v>
      </c>
      <c r="T78">
        <v>0</v>
      </c>
      <c r="U78">
        <v>359.7</v>
      </c>
      <c r="V78">
        <v>20.149999999999999</v>
      </c>
      <c r="W78">
        <v>42.93</v>
      </c>
      <c r="X78">
        <v>95.48</v>
      </c>
      <c r="Y78">
        <v>0</v>
      </c>
      <c r="Z78">
        <v>19.579999999999998</v>
      </c>
      <c r="AA78">
        <v>40.840000000000003</v>
      </c>
      <c r="AB78">
        <v>44.23</v>
      </c>
      <c r="AC78">
        <v>32.69</v>
      </c>
      <c r="AD78">
        <v>40.130000000000003</v>
      </c>
      <c r="AE78">
        <v>35.659999999999997</v>
      </c>
      <c r="AF78">
        <v>41.19</v>
      </c>
      <c r="AG78">
        <v>43.36</v>
      </c>
      <c r="AH78">
        <v>163.41</v>
      </c>
      <c r="AI78">
        <v>52.43</v>
      </c>
      <c r="AJ78">
        <v>0</v>
      </c>
      <c r="AK78">
        <v>58.79</v>
      </c>
      <c r="AL78">
        <v>77.69</v>
      </c>
      <c r="AM78">
        <v>16.829999999999998</v>
      </c>
      <c r="AN78">
        <v>0</v>
      </c>
      <c r="AO78">
        <v>7.65</v>
      </c>
      <c r="AP78">
        <v>8.07</v>
      </c>
      <c r="AQ78">
        <v>68.67</v>
      </c>
      <c r="AR78">
        <v>39.58</v>
      </c>
      <c r="AS78">
        <v>25.77</v>
      </c>
      <c r="AT78">
        <v>19.38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5.18</v>
      </c>
      <c r="BA78">
        <v>3.51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2619.2800000000007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497.18</v>
      </c>
      <c r="L79">
        <v>233.81</v>
      </c>
      <c r="M79">
        <v>87.72</v>
      </c>
      <c r="N79">
        <v>117.92</v>
      </c>
      <c r="O79">
        <v>123.63</v>
      </c>
      <c r="P79">
        <v>123.78</v>
      </c>
      <c r="Q79">
        <v>15.02</v>
      </c>
      <c r="R79">
        <v>30.79</v>
      </c>
      <c r="S79">
        <v>19.43</v>
      </c>
      <c r="T79">
        <v>0</v>
      </c>
      <c r="U79">
        <v>359.7</v>
      </c>
      <c r="V79">
        <v>20.149999999999999</v>
      </c>
      <c r="W79">
        <v>42.93</v>
      </c>
      <c r="X79">
        <v>95.48</v>
      </c>
      <c r="Y79">
        <v>0</v>
      </c>
      <c r="Z79">
        <v>19.579999999999998</v>
      </c>
      <c r="AA79">
        <v>40.840000000000003</v>
      </c>
      <c r="AB79">
        <v>44.23</v>
      </c>
      <c r="AC79">
        <v>32.69</v>
      </c>
      <c r="AD79">
        <v>40.130000000000003</v>
      </c>
      <c r="AE79">
        <v>35.659999999999997</v>
      </c>
      <c r="AF79">
        <v>41.19</v>
      </c>
      <c r="AG79">
        <v>43.36</v>
      </c>
      <c r="AH79">
        <v>163.41</v>
      </c>
      <c r="AI79">
        <v>52.43</v>
      </c>
      <c r="AJ79">
        <v>0</v>
      </c>
      <c r="AK79">
        <v>58.79</v>
      </c>
      <c r="AL79">
        <v>77.69</v>
      </c>
      <c r="AM79">
        <v>16.829999999999998</v>
      </c>
      <c r="AN79">
        <v>0</v>
      </c>
      <c r="AO79">
        <v>7.95</v>
      </c>
      <c r="AP79">
        <v>8.07</v>
      </c>
      <c r="AQ79">
        <v>68.67</v>
      </c>
      <c r="AR79">
        <v>43.86</v>
      </c>
      <c r="AS79">
        <v>25.77</v>
      </c>
      <c r="AT79">
        <v>19.38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5.18</v>
      </c>
      <c r="BA79">
        <v>3.51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2620.9500000000003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482.65</v>
      </c>
      <c r="L80">
        <v>233.81</v>
      </c>
      <c r="M80">
        <v>87.72</v>
      </c>
      <c r="N80">
        <v>117.92</v>
      </c>
      <c r="O80">
        <v>123.63</v>
      </c>
      <c r="P80">
        <v>123.78</v>
      </c>
      <c r="Q80">
        <v>15.02</v>
      </c>
      <c r="R80">
        <v>30.79</v>
      </c>
      <c r="S80">
        <v>19.43</v>
      </c>
      <c r="T80">
        <v>0</v>
      </c>
      <c r="U80">
        <v>359.7</v>
      </c>
      <c r="V80">
        <v>20.149999999999999</v>
      </c>
      <c r="W80">
        <v>42.93</v>
      </c>
      <c r="X80">
        <v>95.48</v>
      </c>
      <c r="Y80">
        <v>0</v>
      </c>
      <c r="Z80">
        <v>19.579999999999998</v>
      </c>
      <c r="AA80">
        <v>40.840000000000003</v>
      </c>
      <c r="AB80">
        <v>44.23</v>
      </c>
      <c r="AC80">
        <v>32.69</v>
      </c>
      <c r="AD80">
        <v>40.130000000000003</v>
      </c>
      <c r="AE80">
        <v>35.659999999999997</v>
      </c>
      <c r="AF80">
        <v>41.19</v>
      </c>
      <c r="AG80">
        <v>43.36</v>
      </c>
      <c r="AH80">
        <v>163.41</v>
      </c>
      <c r="AI80">
        <v>52.43</v>
      </c>
      <c r="AJ80">
        <v>0</v>
      </c>
      <c r="AK80">
        <v>58.79</v>
      </c>
      <c r="AL80">
        <v>77.69</v>
      </c>
      <c r="AM80">
        <v>16.829999999999998</v>
      </c>
      <c r="AN80">
        <v>0</v>
      </c>
      <c r="AO80">
        <v>7.95</v>
      </c>
      <c r="AP80">
        <v>8.07</v>
      </c>
      <c r="AQ80">
        <v>68.67</v>
      </c>
      <c r="AR80">
        <v>43.86</v>
      </c>
      <c r="AS80">
        <v>25.77</v>
      </c>
      <c r="AT80">
        <v>19.38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5.18</v>
      </c>
      <c r="BA80">
        <v>3.51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2606.4200000000005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477.8</v>
      </c>
      <c r="L81">
        <v>233.81</v>
      </c>
      <c r="M81">
        <v>87.72</v>
      </c>
      <c r="N81">
        <v>117.92</v>
      </c>
      <c r="O81">
        <v>123.63</v>
      </c>
      <c r="P81">
        <v>123.78</v>
      </c>
      <c r="Q81">
        <v>15.02</v>
      </c>
      <c r="R81">
        <v>30.79</v>
      </c>
      <c r="S81">
        <v>19.43</v>
      </c>
      <c r="T81">
        <v>0</v>
      </c>
      <c r="U81">
        <v>359.7</v>
      </c>
      <c r="V81">
        <v>20.149999999999999</v>
      </c>
      <c r="W81">
        <v>42.93</v>
      </c>
      <c r="X81">
        <v>95.48</v>
      </c>
      <c r="Y81">
        <v>0</v>
      </c>
      <c r="Z81">
        <v>19.579999999999998</v>
      </c>
      <c r="AA81">
        <v>40.840000000000003</v>
      </c>
      <c r="AB81">
        <v>44.23</v>
      </c>
      <c r="AC81">
        <v>32.69</v>
      </c>
      <c r="AD81">
        <v>40.130000000000003</v>
      </c>
      <c r="AE81">
        <v>52.83</v>
      </c>
      <c r="AF81">
        <v>41.19</v>
      </c>
      <c r="AG81">
        <v>43.36</v>
      </c>
      <c r="AH81">
        <v>163.41</v>
      </c>
      <c r="AI81">
        <v>52.43</v>
      </c>
      <c r="AJ81">
        <v>0</v>
      </c>
      <c r="AK81">
        <v>58.79</v>
      </c>
      <c r="AL81">
        <v>77.69</v>
      </c>
      <c r="AM81">
        <v>16.829999999999998</v>
      </c>
      <c r="AN81">
        <v>0</v>
      </c>
      <c r="AO81">
        <v>8.0299999999999994</v>
      </c>
      <c r="AP81">
        <v>8.07</v>
      </c>
      <c r="AQ81">
        <v>68.67</v>
      </c>
      <c r="AR81">
        <v>37.44</v>
      </c>
      <c r="AS81">
        <v>25.77</v>
      </c>
      <c r="AT81">
        <v>19.38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5.18</v>
      </c>
      <c r="BA81">
        <v>3.51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2612.4000000000005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509.91</v>
      </c>
      <c r="L82">
        <v>233.81</v>
      </c>
      <c r="M82">
        <v>87.72</v>
      </c>
      <c r="N82">
        <v>117.92</v>
      </c>
      <c r="O82">
        <v>123.63</v>
      </c>
      <c r="P82">
        <v>123.78</v>
      </c>
      <c r="Q82">
        <v>15.02</v>
      </c>
      <c r="R82">
        <v>30.79</v>
      </c>
      <c r="S82">
        <v>19.43</v>
      </c>
      <c r="T82">
        <v>0</v>
      </c>
      <c r="U82">
        <v>359.7</v>
      </c>
      <c r="V82">
        <v>20.149999999999999</v>
      </c>
      <c r="W82">
        <v>42.93</v>
      </c>
      <c r="X82">
        <v>95.48</v>
      </c>
      <c r="Y82">
        <v>0</v>
      </c>
      <c r="Z82">
        <v>19.579999999999998</v>
      </c>
      <c r="AA82">
        <v>40.840000000000003</v>
      </c>
      <c r="AB82">
        <v>44.23</v>
      </c>
      <c r="AC82">
        <v>32.69</v>
      </c>
      <c r="AD82">
        <v>40.130000000000003</v>
      </c>
      <c r="AE82">
        <v>52.83</v>
      </c>
      <c r="AF82">
        <v>41.19</v>
      </c>
      <c r="AG82">
        <v>43.36</v>
      </c>
      <c r="AH82">
        <v>163.41</v>
      </c>
      <c r="AI82">
        <v>20.420000000000002</v>
      </c>
      <c r="AJ82">
        <v>0</v>
      </c>
      <c r="AK82">
        <v>58.79</v>
      </c>
      <c r="AL82">
        <v>77.69</v>
      </c>
      <c r="AM82">
        <v>16.829999999999998</v>
      </c>
      <c r="AN82">
        <v>0</v>
      </c>
      <c r="AO82">
        <v>8.0299999999999994</v>
      </c>
      <c r="AP82">
        <v>8.07</v>
      </c>
      <c r="AQ82">
        <v>68.67</v>
      </c>
      <c r="AR82">
        <v>37.44</v>
      </c>
      <c r="AS82">
        <v>25.77</v>
      </c>
      <c r="AT82">
        <v>19.38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5.18</v>
      </c>
      <c r="BA82">
        <v>3.51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2612.5000000000009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586.91</v>
      </c>
      <c r="L83">
        <v>250.88</v>
      </c>
      <c r="M83">
        <v>87.72</v>
      </c>
      <c r="N83">
        <v>117.92</v>
      </c>
      <c r="O83">
        <v>123.63</v>
      </c>
      <c r="P83">
        <v>123.78</v>
      </c>
      <c r="Q83">
        <v>15.02</v>
      </c>
      <c r="R83">
        <v>30.79</v>
      </c>
      <c r="S83">
        <v>19.43</v>
      </c>
      <c r="T83">
        <v>0</v>
      </c>
      <c r="U83">
        <v>370.2</v>
      </c>
      <c r="V83">
        <v>20.149999999999999</v>
      </c>
      <c r="W83">
        <v>42.93</v>
      </c>
      <c r="X83">
        <v>95.48</v>
      </c>
      <c r="Y83">
        <v>0</v>
      </c>
      <c r="Z83">
        <v>19.579999999999998</v>
      </c>
      <c r="AA83">
        <v>40.840000000000003</v>
      </c>
      <c r="AB83">
        <v>44.23</v>
      </c>
      <c r="AC83">
        <v>32.69</v>
      </c>
      <c r="AD83">
        <v>40.130000000000003</v>
      </c>
      <c r="AE83">
        <v>52.83</v>
      </c>
      <c r="AF83">
        <v>41.19</v>
      </c>
      <c r="AG83">
        <v>43.36</v>
      </c>
      <c r="AH83">
        <v>163.41</v>
      </c>
      <c r="AI83">
        <v>20.420000000000002</v>
      </c>
      <c r="AJ83">
        <v>0</v>
      </c>
      <c r="AK83">
        <v>58.79</v>
      </c>
      <c r="AL83">
        <v>77.69</v>
      </c>
      <c r="AM83">
        <v>16.829999999999998</v>
      </c>
      <c r="AN83">
        <v>0</v>
      </c>
      <c r="AO83">
        <v>8.18</v>
      </c>
      <c r="AP83">
        <v>8.07</v>
      </c>
      <c r="AQ83">
        <v>68.67</v>
      </c>
      <c r="AR83">
        <v>32.090000000000003</v>
      </c>
      <c r="AS83">
        <v>25.77</v>
      </c>
      <c r="AT83">
        <v>19.38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5.18</v>
      </c>
      <c r="BA83">
        <v>3.51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2711.8700000000003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586.91</v>
      </c>
      <c r="L84">
        <v>250.88</v>
      </c>
      <c r="M84">
        <v>87.72</v>
      </c>
      <c r="N84">
        <v>117.92</v>
      </c>
      <c r="O84">
        <v>123.63</v>
      </c>
      <c r="P84">
        <v>123.78</v>
      </c>
      <c r="Q84">
        <v>15.02</v>
      </c>
      <c r="R84">
        <v>30.79</v>
      </c>
      <c r="S84">
        <v>19.43</v>
      </c>
      <c r="T84">
        <v>0</v>
      </c>
      <c r="U84">
        <v>381.1</v>
      </c>
      <c r="V84">
        <v>20.149999999999999</v>
      </c>
      <c r="W84">
        <v>42.93</v>
      </c>
      <c r="X84">
        <v>95.48</v>
      </c>
      <c r="Y84">
        <v>0</v>
      </c>
      <c r="Z84">
        <v>19.579999999999998</v>
      </c>
      <c r="AA84">
        <v>40.840000000000003</v>
      </c>
      <c r="AB84">
        <v>44.23</v>
      </c>
      <c r="AC84">
        <v>32.69</v>
      </c>
      <c r="AD84">
        <v>40.130000000000003</v>
      </c>
      <c r="AE84">
        <v>52.83</v>
      </c>
      <c r="AF84">
        <v>41.19</v>
      </c>
      <c r="AG84">
        <v>43.36</v>
      </c>
      <c r="AH84">
        <v>163.41</v>
      </c>
      <c r="AI84">
        <v>20.420000000000002</v>
      </c>
      <c r="AJ84">
        <v>0</v>
      </c>
      <c r="AK84">
        <v>58.79</v>
      </c>
      <c r="AL84">
        <v>77.69</v>
      </c>
      <c r="AM84">
        <v>16.829999999999998</v>
      </c>
      <c r="AN84">
        <v>0</v>
      </c>
      <c r="AO84">
        <v>8.18</v>
      </c>
      <c r="AP84">
        <v>8.07</v>
      </c>
      <c r="AQ84">
        <v>68.67</v>
      </c>
      <c r="AR84">
        <v>32.090000000000003</v>
      </c>
      <c r="AS84">
        <v>25.77</v>
      </c>
      <c r="AT84">
        <v>19.38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5.18</v>
      </c>
      <c r="BA84">
        <v>3.51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2722.7700000000004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558.22</v>
      </c>
      <c r="L85">
        <v>250.88</v>
      </c>
      <c r="M85">
        <v>87.72</v>
      </c>
      <c r="N85">
        <v>117.92</v>
      </c>
      <c r="O85">
        <v>123.63</v>
      </c>
      <c r="P85">
        <v>123.78</v>
      </c>
      <c r="Q85">
        <v>15.02</v>
      </c>
      <c r="R85">
        <v>30.79</v>
      </c>
      <c r="S85">
        <v>19.43</v>
      </c>
      <c r="T85">
        <v>0</v>
      </c>
      <c r="U85">
        <v>392</v>
      </c>
      <c r="V85">
        <v>20.149999999999999</v>
      </c>
      <c r="W85">
        <v>42.93</v>
      </c>
      <c r="X85">
        <v>95.48</v>
      </c>
      <c r="Y85">
        <v>0</v>
      </c>
      <c r="Z85">
        <v>19.579999999999998</v>
      </c>
      <c r="AA85">
        <v>40.840000000000003</v>
      </c>
      <c r="AB85">
        <v>44.23</v>
      </c>
      <c r="AC85">
        <v>32.69</v>
      </c>
      <c r="AD85">
        <v>40.130000000000003</v>
      </c>
      <c r="AE85">
        <v>52.83</v>
      </c>
      <c r="AF85">
        <v>41.19</v>
      </c>
      <c r="AG85">
        <v>43.36</v>
      </c>
      <c r="AH85">
        <v>163.41</v>
      </c>
      <c r="AI85">
        <v>34.049999999999997</v>
      </c>
      <c r="AJ85">
        <v>0</v>
      </c>
      <c r="AK85">
        <v>58.79</v>
      </c>
      <c r="AL85">
        <v>77.69</v>
      </c>
      <c r="AM85">
        <v>16.829999999999998</v>
      </c>
      <c r="AN85">
        <v>0</v>
      </c>
      <c r="AO85">
        <v>8.18</v>
      </c>
      <c r="AP85">
        <v>8.07</v>
      </c>
      <c r="AQ85">
        <v>68.67</v>
      </c>
      <c r="AR85">
        <v>27.82</v>
      </c>
      <c r="AS85">
        <v>31.5</v>
      </c>
      <c r="AT85">
        <v>19.38</v>
      </c>
      <c r="AU85">
        <v>0</v>
      </c>
      <c r="AV85">
        <v>0</v>
      </c>
      <c r="AW85">
        <v>0</v>
      </c>
      <c r="AX85">
        <v>0</v>
      </c>
      <c r="AY85">
        <v>4.1900000000000004</v>
      </c>
      <c r="AZ85">
        <v>5.18</v>
      </c>
      <c r="BA85">
        <v>3.51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2720.0700000000006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509.78</v>
      </c>
      <c r="L86">
        <v>234.78</v>
      </c>
      <c r="M86">
        <v>87.72</v>
      </c>
      <c r="N86">
        <v>117.92</v>
      </c>
      <c r="O86">
        <v>123.63</v>
      </c>
      <c r="P86">
        <v>123.78</v>
      </c>
      <c r="Q86">
        <v>17.170000000000002</v>
      </c>
      <c r="R86">
        <v>35.270000000000003</v>
      </c>
      <c r="S86">
        <v>22.05</v>
      </c>
      <c r="T86">
        <v>0</v>
      </c>
      <c r="U86">
        <v>392.4</v>
      </c>
      <c r="V86">
        <v>20.149999999999999</v>
      </c>
      <c r="W86">
        <v>42.93</v>
      </c>
      <c r="X86">
        <v>95.48</v>
      </c>
      <c r="Y86">
        <v>0</v>
      </c>
      <c r="Z86">
        <v>3.2</v>
      </c>
      <c r="AA86">
        <v>40.840000000000003</v>
      </c>
      <c r="AB86">
        <v>42.84</v>
      </c>
      <c r="AC86">
        <v>31.08</v>
      </c>
      <c r="AD86">
        <v>39.14</v>
      </c>
      <c r="AE86">
        <v>52.12</v>
      </c>
      <c r="AF86">
        <v>37.44</v>
      </c>
      <c r="AG86">
        <v>43.36</v>
      </c>
      <c r="AH86">
        <v>161.9</v>
      </c>
      <c r="AI86">
        <v>34.049999999999997</v>
      </c>
      <c r="AJ86">
        <v>0</v>
      </c>
      <c r="AK86">
        <v>58.79</v>
      </c>
      <c r="AL86">
        <v>77.69</v>
      </c>
      <c r="AM86">
        <v>16.829999999999998</v>
      </c>
      <c r="AN86">
        <v>0</v>
      </c>
      <c r="AO86">
        <v>8.18</v>
      </c>
      <c r="AP86">
        <v>8.07</v>
      </c>
      <c r="AQ86">
        <v>68.67</v>
      </c>
      <c r="AR86">
        <v>27.82</v>
      </c>
      <c r="AS86">
        <v>31.5</v>
      </c>
      <c r="AT86">
        <v>19.38</v>
      </c>
      <c r="AU86">
        <v>0</v>
      </c>
      <c r="AV86">
        <v>0</v>
      </c>
      <c r="AW86">
        <v>0</v>
      </c>
      <c r="AX86">
        <v>0</v>
      </c>
      <c r="AY86">
        <v>4.1900000000000004</v>
      </c>
      <c r="AZ86">
        <v>5.18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2638.76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501.06</v>
      </c>
      <c r="L87">
        <v>250.88</v>
      </c>
      <c r="M87">
        <v>87.72</v>
      </c>
      <c r="N87">
        <v>117.92</v>
      </c>
      <c r="O87">
        <v>123.63</v>
      </c>
      <c r="P87">
        <v>123.78</v>
      </c>
      <c r="Q87">
        <v>17.170000000000002</v>
      </c>
      <c r="R87">
        <v>34.56</v>
      </c>
      <c r="S87">
        <v>22.05</v>
      </c>
      <c r="T87">
        <v>0</v>
      </c>
      <c r="U87">
        <v>392.4</v>
      </c>
      <c r="V87">
        <v>20.149999999999999</v>
      </c>
      <c r="W87">
        <v>42.93</v>
      </c>
      <c r="X87">
        <v>95.48</v>
      </c>
      <c r="Y87">
        <v>0</v>
      </c>
      <c r="Z87">
        <v>3.2</v>
      </c>
      <c r="AA87">
        <v>40.840000000000003</v>
      </c>
      <c r="AB87">
        <v>42.84</v>
      </c>
      <c r="AC87">
        <v>31.08</v>
      </c>
      <c r="AD87">
        <v>39.14</v>
      </c>
      <c r="AE87">
        <v>52.12</v>
      </c>
      <c r="AF87">
        <v>37.44</v>
      </c>
      <c r="AG87">
        <v>43.36</v>
      </c>
      <c r="AH87">
        <v>161.9</v>
      </c>
      <c r="AI87">
        <v>34.049999999999997</v>
      </c>
      <c r="AJ87">
        <v>0</v>
      </c>
      <c r="AK87">
        <v>58.79</v>
      </c>
      <c r="AL87">
        <v>77.69</v>
      </c>
      <c r="AM87">
        <v>16.829999999999998</v>
      </c>
      <c r="AN87">
        <v>0</v>
      </c>
      <c r="AO87">
        <v>8.18</v>
      </c>
      <c r="AP87">
        <v>8.07</v>
      </c>
      <c r="AQ87">
        <v>68.67</v>
      </c>
      <c r="AR87">
        <v>21.39</v>
      </c>
      <c r="AS87">
        <v>31.5</v>
      </c>
      <c r="AT87">
        <v>19.38</v>
      </c>
      <c r="AU87">
        <v>0</v>
      </c>
      <c r="AV87">
        <v>0</v>
      </c>
      <c r="AW87">
        <v>0</v>
      </c>
      <c r="AX87">
        <v>0</v>
      </c>
      <c r="AY87">
        <v>4.1900000000000004</v>
      </c>
      <c r="AZ87">
        <v>5.18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501.06</v>
      </c>
      <c r="L88">
        <v>289.63</v>
      </c>
      <c r="M88">
        <v>87.72</v>
      </c>
      <c r="N88">
        <v>117.92</v>
      </c>
      <c r="O88">
        <v>123.63</v>
      </c>
      <c r="P88">
        <v>123.78</v>
      </c>
      <c r="Q88">
        <v>19.920000000000002</v>
      </c>
      <c r="R88">
        <v>39.840000000000003</v>
      </c>
      <c r="S88">
        <v>25.58</v>
      </c>
      <c r="T88">
        <v>0</v>
      </c>
      <c r="U88">
        <v>392.4</v>
      </c>
      <c r="V88">
        <v>20.149999999999999</v>
      </c>
      <c r="W88">
        <v>42.93</v>
      </c>
      <c r="X88">
        <v>95.48</v>
      </c>
      <c r="Y88">
        <v>0</v>
      </c>
      <c r="Z88">
        <v>3.2</v>
      </c>
      <c r="AA88">
        <v>40.840000000000003</v>
      </c>
      <c r="AB88">
        <v>42.84</v>
      </c>
      <c r="AC88">
        <v>31.08</v>
      </c>
      <c r="AD88">
        <v>39.14</v>
      </c>
      <c r="AE88">
        <v>52.12</v>
      </c>
      <c r="AF88">
        <v>37.44</v>
      </c>
      <c r="AG88">
        <v>43.36</v>
      </c>
      <c r="AH88">
        <v>161.9</v>
      </c>
      <c r="AI88">
        <v>34.049999999999997</v>
      </c>
      <c r="AJ88">
        <v>0</v>
      </c>
      <c r="AK88">
        <v>58.79</v>
      </c>
      <c r="AL88">
        <v>77.69</v>
      </c>
      <c r="AM88">
        <v>16.829999999999998</v>
      </c>
      <c r="AN88">
        <v>0</v>
      </c>
      <c r="AO88">
        <v>8.31</v>
      </c>
      <c r="AP88">
        <v>8.07</v>
      </c>
      <c r="AQ88">
        <v>68.67</v>
      </c>
      <c r="AR88">
        <v>21.39</v>
      </c>
      <c r="AS88">
        <v>31.5</v>
      </c>
      <c r="AT88">
        <v>19.38</v>
      </c>
      <c r="AU88">
        <v>0</v>
      </c>
      <c r="AV88">
        <v>0</v>
      </c>
      <c r="AW88">
        <v>0</v>
      </c>
      <c r="AX88">
        <v>0</v>
      </c>
      <c r="AY88">
        <v>4.1900000000000004</v>
      </c>
      <c r="AZ88">
        <v>5.18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2689.4400000000005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461.33</v>
      </c>
      <c r="L89">
        <v>255.72</v>
      </c>
      <c r="M89">
        <v>87.72</v>
      </c>
      <c r="N89">
        <v>117.92</v>
      </c>
      <c r="O89">
        <v>123.63</v>
      </c>
      <c r="P89">
        <v>123.78</v>
      </c>
      <c r="Q89">
        <v>19.920000000000002</v>
      </c>
      <c r="R89">
        <v>41.07</v>
      </c>
      <c r="S89">
        <v>25.58</v>
      </c>
      <c r="T89">
        <v>0</v>
      </c>
      <c r="U89">
        <v>392.4</v>
      </c>
      <c r="V89">
        <v>20.149999999999999</v>
      </c>
      <c r="W89">
        <v>42.93</v>
      </c>
      <c r="X89">
        <v>95.48</v>
      </c>
      <c r="Y89">
        <v>0</v>
      </c>
      <c r="Z89">
        <v>3.2</v>
      </c>
      <c r="AA89">
        <v>40.840000000000003</v>
      </c>
      <c r="AB89">
        <v>42.84</v>
      </c>
      <c r="AC89">
        <v>31.08</v>
      </c>
      <c r="AD89">
        <v>39.14</v>
      </c>
      <c r="AE89">
        <v>52.12</v>
      </c>
      <c r="AF89">
        <v>37.44</v>
      </c>
      <c r="AG89">
        <v>43.36</v>
      </c>
      <c r="AH89">
        <v>161.9</v>
      </c>
      <c r="AI89">
        <v>34.049999999999997</v>
      </c>
      <c r="AJ89">
        <v>0</v>
      </c>
      <c r="AK89">
        <v>58.79</v>
      </c>
      <c r="AL89">
        <v>77.69</v>
      </c>
      <c r="AM89">
        <v>16.829999999999998</v>
      </c>
      <c r="AN89">
        <v>0</v>
      </c>
      <c r="AO89">
        <v>8.4600000000000009</v>
      </c>
      <c r="AP89">
        <v>8.07</v>
      </c>
      <c r="AQ89">
        <v>68.67</v>
      </c>
      <c r="AR89">
        <v>21.39</v>
      </c>
      <c r="AS89">
        <v>28.64</v>
      </c>
      <c r="AT89">
        <v>19.38</v>
      </c>
      <c r="AU89">
        <v>0</v>
      </c>
      <c r="AV89">
        <v>0</v>
      </c>
      <c r="AW89">
        <v>0</v>
      </c>
      <c r="AX89">
        <v>0</v>
      </c>
      <c r="AY89">
        <v>4.1900000000000004</v>
      </c>
      <c r="AZ89">
        <v>5.18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2614.3199999999997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461.33</v>
      </c>
      <c r="L90">
        <v>254.16</v>
      </c>
      <c r="M90">
        <v>87.72</v>
      </c>
      <c r="N90">
        <v>117.92</v>
      </c>
      <c r="O90">
        <v>123.63</v>
      </c>
      <c r="P90">
        <v>123.78</v>
      </c>
      <c r="Q90">
        <v>17.77</v>
      </c>
      <c r="R90">
        <v>36.46</v>
      </c>
      <c r="S90">
        <v>22.95</v>
      </c>
      <c r="T90">
        <v>0</v>
      </c>
      <c r="U90">
        <v>392.4</v>
      </c>
      <c r="V90">
        <v>20.149999999999999</v>
      </c>
      <c r="W90">
        <v>42.93</v>
      </c>
      <c r="X90">
        <v>95.48</v>
      </c>
      <c r="Y90">
        <v>0</v>
      </c>
      <c r="Z90">
        <v>19.579999999999998</v>
      </c>
      <c r="AA90">
        <v>40.840000000000003</v>
      </c>
      <c r="AB90">
        <v>44.23</v>
      </c>
      <c r="AC90">
        <v>32.69</v>
      </c>
      <c r="AD90">
        <v>40.130000000000003</v>
      </c>
      <c r="AE90">
        <v>52.83</v>
      </c>
      <c r="AF90">
        <v>41.19</v>
      </c>
      <c r="AG90">
        <v>43.36</v>
      </c>
      <c r="AH90">
        <v>163.41</v>
      </c>
      <c r="AI90">
        <v>34.049999999999997</v>
      </c>
      <c r="AJ90">
        <v>0</v>
      </c>
      <c r="AK90">
        <v>58.79</v>
      </c>
      <c r="AL90">
        <v>77.69</v>
      </c>
      <c r="AM90">
        <v>16.829999999999998</v>
      </c>
      <c r="AN90">
        <v>0</v>
      </c>
      <c r="AO90">
        <v>8.4600000000000009</v>
      </c>
      <c r="AP90">
        <v>8.07</v>
      </c>
      <c r="AQ90">
        <v>68.67</v>
      </c>
      <c r="AR90">
        <v>21.39</v>
      </c>
      <c r="AS90">
        <v>28.64</v>
      </c>
      <c r="AT90">
        <v>19.38</v>
      </c>
      <c r="AU90">
        <v>0</v>
      </c>
      <c r="AV90">
        <v>0</v>
      </c>
      <c r="AW90">
        <v>0</v>
      </c>
      <c r="AX90">
        <v>0</v>
      </c>
      <c r="AY90">
        <v>4.1900000000000004</v>
      </c>
      <c r="AZ90">
        <v>5.18</v>
      </c>
      <c r="BA90">
        <v>3.51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2629.7900000000004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461.33</v>
      </c>
      <c r="L91">
        <v>234.78</v>
      </c>
      <c r="M91">
        <v>87.72</v>
      </c>
      <c r="N91">
        <v>117.92</v>
      </c>
      <c r="O91">
        <v>123.63</v>
      </c>
      <c r="P91">
        <v>123.78</v>
      </c>
      <c r="Q91">
        <v>17.77</v>
      </c>
      <c r="R91">
        <v>36.46</v>
      </c>
      <c r="S91">
        <v>22.95</v>
      </c>
      <c r="T91">
        <v>0</v>
      </c>
      <c r="U91">
        <v>392.4</v>
      </c>
      <c r="V91">
        <v>20.149999999999999</v>
      </c>
      <c r="W91">
        <v>42.93</v>
      </c>
      <c r="X91">
        <v>95.48</v>
      </c>
      <c r="Y91">
        <v>0</v>
      </c>
      <c r="Z91">
        <v>19.579999999999998</v>
      </c>
      <c r="AA91">
        <v>40.840000000000003</v>
      </c>
      <c r="AB91">
        <v>44.23</v>
      </c>
      <c r="AC91">
        <v>32.69</v>
      </c>
      <c r="AD91">
        <v>40.130000000000003</v>
      </c>
      <c r="AE91">
        <v>52.83</v>
      </c>
      <c r="AF91">
        <v>41.19</v>
      </c>
      <c r="AG91">
        <v>43.36</v>
      </c>
      <c r="AH91">
        <v>163.41</v>
      </c>
      <c r="AI91">
        <v>34.049999999999997</v>
      </c>
      <c r="AJ91">
        <v>0</v>
      </c>
      <c r="AK91">
        <v>58.79</v>
      </c>
      <c r="AL91">
        <v>77.69</v>
      </c>
      <c r="AM91">
        <v>16.829999999999998</v>
      </c>
      <c r="AN91">
        <v>0</v>
      </c>
      <c r="AO91">
        <v>8.6</v>
      </c>
      <c r="AP91">
        <v>8.07</v>
      </c>
      <c r="AQ91">
        <v>68.67</v>
      </c>
      <c r="AR91">
        <v>43.86</v>
      </c>
      <c r="AS91">
        <v>25.77</v>
      </c>
      <c r="AT91">
        <v>19.38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5.18</v>
      </c>
      <c r="BA91">
        <v>3.51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2630.150000000001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461.33</v>
      </c>
      <c r="L92">
        <v>234.78</v>
      </c>
      <c r="M92">
        <v>87.72</v>
      </c>
      <c r="N92">
        <v>117.92</v>
      </c>
      <c r="O92">
        <v>123.63</v>
      </c>
      <c r="P92">
        <v>123.78</v>
      </c>
      <c r="Q92">
        <v>17.77</v>
      </c>
      <c r="R92">
        <v>36.46</v>
      </c>
      <c r="S92">
        <v>22.95</v>
      </c>
      <c r="T92">
        <v>0</v>
      </c>
      <c r="U92">
        <v>392.4</v>
      </c>
      <c r="V92">
        <v>20.149999999999999</v>
      </c>
      <c r="W92">
        <v>42.93</v>
      </c>
      <c r="X92">
        <v>95.48</v>
      </c>
      <c r="Y92">
        <v>0</v>
      </c>
      <c r="Z92">
        <v>19.579999999999998</v>
      </c>
      <c r="AA92">
        <v>40.840000000000003</v>
      </c>
      <c r="AB92">
        <v>44.23</v>
      </c>
      <c r="AC92">
        <v>32.69</v>
      </c>
      <c r="AD92">
        <v>40.130000000000003</v>
      </c>
      <c r="AE92">
        <v>52.83</v>
      </c>
      <c r="AF92">
        <v>41.19</v>
      </c>
      <c r="AG92">
        <v>43.36</v>
      </c>
      <c r="AH92">
        <v>163.41</v>
      </c>
      <c r="AI92">
        <v>34.049999999999997</v>
      </c>
      <c r="AJ92">
        <v>0</v>
      </c>
      <c r="AK92">
        <v>58.79</v>
      </c>
      <c r="AL92">
        <v>77.69</v>
      </c>
      <c r="AM92">
        <v>16.829999999999998</v>
      </c>
      <c r="AN92">
        <v>0</v>
      </c>
      <c r="AO92">
        <v>8.6</v>
      </c>
      <c r="AP92">
        <v>8.07</v>
      </c>
      <c r="AQ92">
        <v>68.67</v>
      </c>
      <c r="AR92">
        <v>43.86</v>
      </c>
      <c r="AS92">
        <v>25.77</v>
      </c>
      <c r="AT92">
        <v>19.38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5.18</v>
      </c>
      <c r="BA92">
        <v>3.51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2630.150000000001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461.33</v>
      </c>
      <c r="L93">
        <v>234.78</v>
      </c>
      <c r="M93">
        <v>87.72</v>
      </c>
      <c r="N93">
        <v>117.92</v>
      </c>
      <c r="O93">
        <v>123.63</v>
      </c>
      <c r="P93">
        <v>123.78</v>
      </c>
      <c r="Q93">
        <v>17.77</v>
      </c>
      <c r="R93">
        <v>36.46</v>
      </c>
      <c r="S93">
        <v>22.95</v>
      </c>
      <c r="T93">
        <v>0</v>
      </c>
      <c r="U93">
        <v>392.4</v>
      </c>
      <c r="V93">
        <v>20.149999999999999</v>
      </c>
      <c r="W93">
        <v>42.93</v>
      </c>
      <c r="X93">
        <v>95.48</v>
      </c>
      <c r="Y93">
        <v>0</v>
      </c>
      <c r="Z93">
        <v>19.579999999999998</v>
      </c>
      <c r="AA93">
        <v>40.840000000000003</v>
      </c>
      <c r="AB93">
        <v>44.23</v>
      </c>
      <c r="AC93">
        <v>32.69</v>
      </c>
      <c r="AD93">
        <v>40.130000000000003</v>
      </c>
      <c r="AE93">
        <v>52.83</v>
      </c>
      <c r="AF93">
        <v>41.19</v>
      </c>
      <c r="AG93">
        <v>43.36</v>
      </c>
      <c r="AH93">
        <v>163.41</v>
      </c>
      <c r="AI93">
        <v>20.420000000000002</v>
      </c>
      <c r="AJ93">
        <v>0</v>
      </c>
      <c r="AK93">
        <v>58.79</v>
      </c>
      <c r="AL93">
        <v>77.69</v>
      </c>
      <c r="AM93">
        <v>16.829999999999998</v>
      </c>
      <c r="AN93">
        <v>0</v>
      </c>
      <c r="AO93">
        <v>8.75</v>
      </c>
      <c r="AP93">
        <v>8.07</v>
      </c>
      <c r="AQ93">
        <v>68.67</v>
      </c>
      <c r="AR93">
        <v>43.86</v>
      </c>
      <c r="AS93">
        <v>28.64</v>
      </c>
      <c r="AT93">
        <v>19.38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5.18</v>
      </c>
      <c r="BA93">
        <v>3.51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2619.5400000000009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461.33</v>
      </c>
      <c r="L94">
        <v>234.78</v>
      </c>
      <c r="M94">
        <v>87.72</v>
      </c>
      <c r="N94">
        <v>117.92</v>
      </c>
      <c r="O94">
        <v>123.63</v>
      </c>
      <c r="P94">
        <v>123.78</v>
      </c>
      <c r="Q94">
        <v>17.77</v>
      </c>
      <c r="R94">
        <v>36.46</v>
      </c>
      <c r="S94">
        <v>22.95</v>
      </c>
      <c r="T94">
        <v>0</v>
      </c>
      <c r="U94">
        <v>392.4</v>
      </c>
      <c r="V94">
        <v>20.149999999999999</v>
      </c>
      <c r="W94">
        <v>42.93</v>
      </c>
      <c r="X94">
        <v>95.48</v>
      </c>
      <c r="Y94">
        <v>0</v>
      </c>
      <c r="Z94">
        <v>6.32</v>
      </c>
      <c r="AA94">
        <v>23.57</v>
      </c>
      <c r="AB94">
        <v>42.84</v>
      </c>
      <c r="AC94">
        <v>31.08</v>
      </c>
      <c r="AD94">
        <v>39.14</v>
      </c>
      <c r="AE94">
        <v>52.12</v>
      </c>
      <c r="AF94">
        <v>37.44</v>
      </c>
      <c r="AG94">
        <v>43.36</v>
      </c>
      <c r="AH94">
        <v>161.9</v>
      </c>
      <c r="AI94">
        <v>20.420000000000002</v>
      </c>
      <c r="AJ94">
        <v>0</v>
      </c>
      <c r="AK94">
        <v>58.79</v>
      </c>
      <c r="AL94">
        <v>77.69</v>
      </c>
      <c r="AM94">
        <v>16.829999999999998</v>
      </c>
      <c r="AN94">
        <v>0</v>
      </c>
      <c r="AO94">
        <v>8.75</v>
      </c>
      <c r="AP94">
        <v>8.07</v>
      </c>
      <c r="AQ94">
        <v>68.67</v>
      </c>
      <c r="AR94">
        <v>43.86</v>
      </c>
      <c r="AS94">
        <v>28.64</v>
      </c>
      <c r="AT94">
        <v>19.38</v>
      </c>
      <c r="AU94">
        <v>0</v>
      </c>
      <c r="AV94">
        <v>0</v>
      </c>
      <c r="AW94">
        <v>0</v>
      </c>
      <c r="AX94">
        <v>0</v>
      </c>
      <c r="AY94">
        <v>2.79</v>
      </c>
      <c r="AZ94">
        <v>5.18</v>
      </c>
      <c r="BA94">
        <v>3.43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2577.5700000000002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461.33</v>
      </c>
      <c r="L95">
        <v>234.78</v>
      </c>
      <c r="M95">
        <v>87.72</v>
      </c>
      <c r="N95">
        <v>117.92</v>
      </c>
      <c r="O95">
        <v>123.63</v>
      </c>
      <c r="P95">
        <v>123.78</v>
      </c>
      <c r="Q95">
        <v>17.77</v>
      </c>
      <c r="R95">
        <v>36.46</v>
      </c>
      <c r="S95">
        <v>22.95</v>
      </c>
      <c r="T95">
        <v>0</v>
      </c>
      <c r="U95">
        <v>392.4</v>
      </c>
      <c r="V95">
        <v>20.149999999999999</v>
      </c>
      <c r="W95">
        <v>42.93</v>
      </c>
      <c r="X95">
        <v>95.48</v>
      </c>
      <c r="Y95">
        <v>0</v>
      </c>
      <c r="Z95">
        <v>6.32</v>
      </c>
      <c r="AA95">
        <v>23.57</v>
      </c>
      <c r="AB95">
        <v>42.84</v>
      </c>
      <c r="AC95">
        <v>31.08</v>
      </c>
      <c r="AD95">
        <v>39.14</v>
      </c>
      <c r="AE95">
        <v>52.12</v>
      </c>
      <c r="AF95">
        <v>18.72</v>
      </c>
      <c r="AG95">
        <v>43.36</v>
      </c>
      <c r="AH95">
        <v>161.9</v>
      </c>
      <c r="AI95">
        <v>20.420000000000002</v>
      </c>
      <c r="AJ95">
        <v>0</v>
      </c>
      <c r="AK95">
        <v>58.79</v>
      </c>
      <c r="AL95">
        <v>77.69</v>
      </c>
      <c r="AM95">
        <v>16.829999999999998</v>
      </c>
      <c r="AN95">
        <v>0</v>
      </c>
      <c r="AO95">
        <v>8.75</v>
      </c>
      <c r="AP95">
        <v>8.07</v>
      </c>
      <c r="AQ95">
        <v>49.42</v>
      </c>
      <c r="AR95">
        <v>43.86</v>
      </c>
      <c r="AS95">
        <v>28.64</v>
      </c>
      <c r="AT95">
        <v>19.38</v>
      </c>
      <c r="AU95">
        <v>0</v>
      </c>
      <c r="AV95">
        <v>0</v>
      </c>
      <c r="AW95">
        <v>0</v>
      </c>
      <c r="AX95">
        <v>0</v>
      </c>
      <c r="AY95">
        <v>1.4</v>
      </c>
      <c r="AZ95">
        <v>5.18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2538.21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461.33</v>
      </c>
      <c r="L96">
        <v>234.78</v>
      </c>
      <c r="M96">
        <v>87.72</v>
      </c>
      <c r="N96">
        <v>117.92</v>
      </c>
      <c r="O96">
        <v>123.63</v>
      </c>
      <c r="P96">
        <v>123.78</v>
      </c>
      <c r="Q96">
        <v>17.77</v>
      </c>
      <c r="R96">
        <v>36.46</v>
      </c>
      <c r="S96">
        <v>22.95</v>
      </c>
      <c r="T96">
        <v>0</v>
      </c>
      <c r="U96">
        <v>392.4</v>
      </c>
      <c r="V96">
        <v>20.149999999999999</v>
      </c>
      <c r="W96">
        <v>42.93</v>
      </c>
      <c r="X96">
        <v>95.48</v>
      </c>
      <c r="Y96">
        <v>0</v>
      </c>
      <c r="Z96">
        <v>6.32</v>
      </c>
      <c r="AA96">
        <v>23.57</v>
      </c>
      <c r="AB96">
        <v>42.84</v>
      </c>
      <c r="AC96">
        <v>31.08</v>
      </c>
      <c r="AD96">
        <v>39.14</v>
      </c>
      <c r="AE96">
        <v>52.12</v>
      </c>
      <c r="AF96">
        <v>9.36</v>
      </c>
      <c r="AG96">
        <v>43.36</v>
      </c>
      <c r="AH96">
        <v>161.9</v>
      </c>
      <c r="AI96">
        <v>20.420000000000002</v>
      </c>
      <c r="AJ96">
        <v>0</v>
      </c>
      <c r="AK96">
        <v>58.79</v>
      </c>
      <c r="AL96">
        <v>77.69</v>
      </c>
      <c r="AM96">
        <v>16.829999999999998</v>
      </c>
      <c r="AN96">
        <v>0</v>
      </c>
      <c r="AO96">
        <v>8.75</v>
      </c>
      <c r="AP96">
        <v>8.07</v>
      </c>
      <c r="AQ96">
        <v>49.42</v>
      </c>
      <c r="AR96">
        <v>43.86</v>
      </c>
      <c r="AS96">
        <v>28.64</v>
      </c>
      <c r="AT96">
        <v>19.38</v>
      </c>
      <c r="AU96">
        <v>0</v>
      </c>
      <c r="AV96">
        <v>0</v>
      </c>
      <c r="AW96">
        <v>0</v>
      </c>
      <c r="AX96">
        <v>0</v>
      </c>
      <c r="AY96">
        <v>1.4</v>
      </c>
      <c r="AZ96">
        <v>5.18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2528.85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461.33</v>
      </c>
      <c r="L97">
        <v>234.78</v>
      </c>
      <c r="M97">
        <v>87.72</v>
      </c>
      <c r="N97">
        <v>117.92</v>
      </c>
      <c r="O97">
        <v>123.63</v>
      </c>
      <c r="P97">
        <v>123.78</v>
      </c>
      <c r="Q97">
        <v>17.77</v>
      </c>
      <c r="R97">
        <v>36.46</v>
      </c>
      <c r="S97">
        <v>22.95</v>
      </c>
      <c r="T97">
        <v>0</v>
      </c>
      <c r="U97">
        <v>392.4</v>
      </c>
      <c r="V97">
        <v>20.149999999999999</v>
      </c>
      <c r="W97">
        <v>42.93</v>
      </c>
      <c r="X97">
        <v>95.48</v>
      </c>
      <c r="Y97">
        <v>0</v>
      </c>
      <c r="Z97">
        <v>6.32</v>
      </c>
      <c r="AA97">
        <v>23.57</v>
      </c>
      <c r="AB97">
        <v>42.84</v>
      </c>
      <c r="AC97">
        <v>31.08</v>
      </c>
      <c r="AD97">
        <v>39.14</v>
      </c>
      <c r="AE97">
        <v>52.12</v>
      </c>
      <c r="AF97">
        <v>9.36</v>
      </c>
      <c r="AG97">
        <v>43.36</v>
      </c>
      <c r="AH97">
        <v>161.9</v>
      </c>
      <c r="AI97">
        <v>20.420000000000002</v>
      </c>
      <c r="AJ97">
        <v>0</v>
      </c>
      <c r="AK97">
        <v>58.79</v>
      </c>
      <c r="AL97">
        <v>77.69</v>
      </c>
      <c r="AM97">
        <v>16.829999999999998</v>
      </c>
      <c r="AN97">
        <v>0</v>
      </c>
      <c r="AO97">
        <v>9.59</v>
      </c>
      <c r="AP97">
        <v>8.07</v>
      </c>
      <c r="AQ97">
        <v>49.42</v>
      </c>
      <c r="AR97">
        <v>43.86</v>
      </c>
      <c r="AS97">
        <v>28.64</v>
      </c>
      <c r="AT97">
        <v>19.38</v>
      </c>
      <c r="AU97">
        <v>0</v>
      </c>
      <c r="AV97">
        <v>0</v>
      </c>
      <c r="AW97">
        <v>0</v>
      </c>
      <c r="AX97">
        <v>0</v>
      </c>
      <c r="AY97">
        <v>1.4</v>
      </c>
      <c r="AZ97">
        <v>5.18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2529.69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509.78</v>
      </c>
      <c r="L98">
        <v>234.78</v>
      </c>
      <c r="M98">
        <v>87.72</v>
      </c>
      <c r="N98">
        <v>117.92</v>
      </c>
      <c r="O98">
        <v>123.63</v>
      </c>
      <c r="P98">
        <v>123.78</v>
      </c>
      <c r="Q98">
        <v>17.77</v>
      </c>
      <c r="R98">
        <v>36.46</v>
      </c>
      <c r="S98">
        <v>22.95</v>
      </c>
      <c r="T98">
        <v>0</v>
      </c>
      <c r="U98">
        <v>392.4</v>
      </c>
      <c r="V98">
        <v>20.149999999999999</v>
      </c>
      <c r="W98">
        <v>42.93</v>
      </c>
      <c r="X98">
        <v>95.48</v>
      </c>
      <c r="Y98">
        <v>0</v>
      </c>
      <c r="Z98">
        <v>6.32</v>
      </c>
      <c r="AA98">
        <v>23.57</v>
      </c>
      <c r="AB98">
        <v>42.84</v>
      </c>
      <c r="AC98">
        <v>31.08</v>
      </c>
      <c r="AD98">
        <v>39.14</v>
      </c>
      <c r="AE98">
        <v>52.12</v>
      </c>
      <c r="AF98">
        <v>9.36</v>
      </c>
      <c r="AG98">
        <v>43.36</v>
      </c>
      <c r="AH98">
        <v>161.9</v>
      </c>
      <c r="AI98">
        <v>20.420000000000002</v>
      </c>
      <c r="AJ98">
        <v>0</v>
      </c>
      <c r="AK98">
        <v>58.79</v>
      </c>
      <c r="AL98">
        <v>77.69</v>
      </c>
      <c r="AM98">
        <v>16.829999999999998</v>
      </c>
      <c r="AN98">
        <v>0</v>
      </c>
      <c r="AO98">
        <v>9.59</v>
      </c>
      <c r="AP98">
        <v>8.07</v>
      </c>
      <c r="AQ98">
        <v>49.42</v>
      </c>
      <c r="AR98">
        <v>43.86</v>
      </c>
      <c r="AS98">
        <v>28.64</v>
      </c>
      <c r="AT98">
        <v>19.38</v>
      </c>
      <c r="AU98">
        <v>0</v>
      </c>
      <c r="AV98">
        <v>0</v>
      </c>
      <c r="AW98">
        <v>0</v>
      </c>
      <c r="AX98">
        <v>0</v>
      </c>
      <c r="AY98">
        <v>1.4</v>
      </c>
      <c r="AZ98">
        <v>5.18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2578.1400000000003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10.613072500000003</v>
      </c>
      <c r="L99">
        <f t="shared" si="2"/>
        <v>5.6292124999999968</v>
      </c>
      <c r="M99">
        <f t="shared" si="2"/>
        <v>2.1052800000000014</v>
      </c>
      <c r="N99">
        <f t="shared" si="2"/>
        <v>2.8026600000000013</v>
      </c>
      <c r="O99">
        <f t="shared" si="2"/>
        <v>2.9288274999999948</v>
      </c>
      <c r="P99">
        <f t="shared" si="2"/>
        <v>2.7078950000000024</v>
      </c>
      <c r="Q99">
        <f t="shared" si="2"/>
        <v>0.35439249999999989</v>
      </c>
      <c r="R99">
        <f t="shared" si="2"/>
        <v>0.72153499999999982</v>
      </c>
      <c r="S99">
        <f t="shared" si="2"/>
        <v>0.45609500000000031</v>
      </c>
      <c r="T99">
        <f t="shared" si="2"/>
        <v>0</v>
      </c>
      <c r="U99">
        <f t="shared" si="2"/>
        <v>8.6243250000000025</v>
      </c>
      <c r="V99">
        <f t="shared" si="2"/>
        <v>0.39446500000000034</v>
      </c>
      <c r="W99">
        <f t="shared" si="2"/>
        <v>0.88911249999999886</v>
      </c>
      <c r="X99">
        <f t="shared" si="2"/>
        <v>1.9861949999999959</v>
      </c>
      <c r="Y99">
        <f t="shared" si="2"/>
        <v>0</v>
      </c>
      <c r="Z99">
        <f t="shared" si="2"/>
        <v>0.23676500000000048</v>
      </c>
      <c r="AA99">
        <f t="shared" si="2"/>
        <v>0.53576250000000003</v>
      </c>
      <c r="AB99">
        <f t="shared" si="2"/>
        <v>0.93940000000000168</v>
      </c>
      <c r="AC99">
        <f t="shared" si="2"/>
        <v>0.68514999999999959</v>
      </c>
      <c r="AD99">
        <f t="shared" si="2"/>
        <v>0.92755499999999969</v>
      </c>
      <c r="AE99">
        <f t="shared" si="2"/>
        <v>0.92100749999999854</v>
      </c>
      <c r="AF99">
        <f t="shared" si="2"/>
        <v>0.38565000000000038</v>
      </c>
      <c r="AG99">
        <f t="shared" si="2"/>
        <v>1.0406400000000007</v>
      </c>
      <c r="AH99">
        <f t="shared" si="2"/>
        <v>3.8901299999999948</v>
      </c>
      <c r="AI99">
        <f t="shared" si="2"/>
        <v>0.55898500000000029</v>
      </c>
      <c r="AJ99">
        <f t="shared" si="2"/>
        <v>0</v>
      </c>
      <c r="AK99">
        <f t="shared" si="2"/>
        <v>1.4109599999999993</v>
      </c>
      <c r="AL99">
        <f t="shared" si="2"/>
        <v>1.7857149999999964</v>
      </c>
      <c r="AM99">
        <f t="shared" si="2"/>
        <v>0.11356249999999993</v>
      </c>
      <c r="AN99">
        <f t="shared" si="2"/>
        <v>0</v>
      </c>
      <c r="AO99">
        <f t="shared" si="2"/>
        <v>0.21920249999999999</v>
      </c>
      <c r="AP99">
        <f t="shared" si="2"/>
        <v>0.19479000000000032</v>
      </c>
      <c r="AQ99">
        <f t="shared" si="2"/>
        <v>0.77742500000000048</v>
      </c>
      <c r="AR99">
        <f t="shared" si="2"/>
        <v>0.77237000000000022</v>
      </c>
      <c r="AS99">
        <f t="shared" si="2"/>
        <v>0.67895000000000005</v>
      </c>
      <c r="AT99">
        <f t="shared" si="2"/>
        <v>0.44397750000000097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4.5802500000000031E-2</v>
      </c>
      <c r="AZ99">
        <f t="shared" si="2"/>
        <v>0.11729500000000011</v>
      </c>
      <c r="BA99">
        <f t="shared" si="2"/>
        <v>8.2560000000000078E-2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56.976722500000008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45531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612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612</v>
      </c>
    </row>
    <row r="3" spans="1:39">
      <c r="A3" t="s">
        <v>45</v>
      </c>
      <c r="B3" s="35">
        <v>201.18</v>
      </c>
      <c r="C3" s="35">
        <v>57.84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70.599999999999994</v>
      </c>
      <c r="N3">
        <v>232.54</v>
      </c>
      <c r="O3">
        <v>100.94</v>
      </c>
      <c r="P3">
        <v>0</v>
      </c>
      <c r="Q3">
        <v>31.21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4.9400000000000004</v>
      </c>
      <c r="X3">
        <v>95</v>
      </c>
      <c r="Y3">
        <v>31.66</v>
      </c>
      <c r="Z3">
        <v>31.67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35</v>
      </c>
      <c r="AH3">
        <v>78.33</v>
      </c>
      <c r="AI3">
        <v>78.33</v>
      </c>
      <c r="AJ3">
        <v>31.29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176.96</v>
      </c>
      <c r="C4" s="35">
        <v>57.84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70.599999999999994</v>
      </c>
      <c r="N4">
        <v>193.78</v>
      </c>
      <c r="O4">
        <v>100.94</v>
      </c>
      <c r="P4">
        <v>0</v>
      </c>
      <c r="Q4">
        <v>31.01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4.9400000000000004</v>
      </c>
      <c r="X4">
        <v>95</v>
      </c>
      <c r="Y4">
        <v>31.66</v>
      </c>
      <c r="Z4">
        <v>31.67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35</v>
      </c>
      <c r="AH4">
        <v>78.33</v>
      </c>
      <c r="AI4">
        <v>78.33</v>
      </c>
      <c r="AJ4">
        <v>31.29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172.12</v>
      </c>
      <c r="C5" s="35">
        <v>57.84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70.599999999999994</v>
      </c>
      <c r="N5">
        <v>193.78</v>
      </c>
      <c r="O5">
        <v>53.29</v>
      </c>
      <c r="P5">
        <v>0</v>
      </c>
      <c r="Q5">
        <v>30.81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4.9400000000000004</v>
      </c>
      <c r="X5">
        <v>95</v>
      </c>
      <c r="Y5">
        <v>31.66</v>
      </c>
      <c r="Z5">
        <v>31.67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35</v>
      </c>
      <c r="AH5">
        <v>78.33</v>
      </c>
      <c r="AI5">
        <v>78.33</v>
      </c>
      <c r="AJ5">
        <v>31.29</v>
      </c>
      <c r="AK5">
        <v>0</v>
      </c>
      <c r="AL5">
        <v>0</v>
      </c>
      <c r="AM5">
        <v>0</v>
      </c>
    </row>
    <row r="6" spans="1:39">
      <c r="A6" t="s">
        <v>48</v>
      </c>
      <c r="B6" s="35">
        <v>172.12</v>
      </c>
      <c r="C6" s="35">
        <v>57.84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70.599999999999994</v>
      </c>
      <c r="N6">
        <v>193.78</v>
      </c>
      <c r="O6">
        <v>53.29</v>
      </c>
      <c r="P6">
        <v>0</v>
      </c>
      <c r="Q6">
        <v>30.81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4.9400000000000004</v>
      </c>
      <c r="X6">
        <v>95</v>
      </c>
      <c r="Y6">
        <v>31.66</v>
      </c>
      <c r="Z6">
        <v>31.67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35</v>
      </c>
      <c r="AH6">
        <v>78.33</v>
      </c>
      <c r="AI6">
        <v>78.33</v>
      </c>
      <c r="AJ6">
        <v>31.29</v>
      </c>
      <c r="AK6">
        <v>0</v>
      </c>
      <c r="AL6">
        <v>0</v>
      </c>
      <c r="AM6">
        <v>0</v>
      </c>
    </row>
    <row r="7" spans="1:39">
      <c r="A7" t="s">
        <v>49</v>
      </c>
      <c r="B7" s="35">
        <v>172.12</v>
      </c>
      <c r="C7" s="35">
        <v>57.84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70.599999999999994</v>
      </c>
      <c r="N7">
        <v>193.78</v>
      </c>
      <c r="O7">
        <v>53.29</v>
      </c>
      <c r="P7">
        <v>0</v>
      </c>
      <c r="Q7">
        <v>30.81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4.75</v>
      </c>
      <c r="X7">
        <v>94</v>
      </c>
      <c r="Y7">
        <v>31.34</v>
      </c>
      <c r="Z7">
        <v>31.33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35</v>
      </c>
      <c r="AH7">
        <v>78.33</v>
      </c>
      <c r="AI7">
        <v>78.33</v>
      </c>
      <c r="AJ7">
        <v>31.29</v>
      </c>
      <c r="AK7">
        <v>0</v>
      </c>
      <c r="AL7">
        <v>0</v>
      </c>
      <c r="AM7">
        <v>4.3899999999999997</v>
      </c>
    </row>
    <row r="8" spans="1:39">
      <c r="A8" t="s">
        <v>50</v>
      </c>
      <c r="B8" s="35">
        <v>172.12</v>
      </c>
      <c r="C8" s="35">
        <v>57.84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70.599999999999994</v>
      </c>
      <c r="N8">
        <v>193.78</v>
      </c>
      <c r="O8">
        <v>53.29</v>
      </c>
      <c r="P8">
        <v>0</v>
      </c>
      <c r="Q8">
        <v>30.61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4.75</v>
      </c>
      <c r="X8">
        <v>92.5</v>
      </c>
      <c r="Y8">
        <v>30.84</v>
      </c>
      <c r="Z8">
        <v>30.83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35</v>
      </c>
      <c r="AH8">
        <v>78.33</v>
      </c>
      <c r="AI8">
        <v>78.33</v>
      </c>
      <c r="AJ8">
        <v>31.29</v>
      </c>
      <c r="AK8">
        <v>0</v>
      </c>
      <c r="AL8">
        <v>0</v>
      </c>
      <c r="AM8">
        <v>4.3899999999999997</v>
      </c>
    </row>
    <row r="9" spans="1:39">
      <c r="A9" t="s">
        <v>51</v>
      </c>
      <c r="B9" s="35">
        <v>172.12</v>
      </c>
      <c r="C9" s="35">
        <v>57.84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70.599999999999994</v>
      </c>
      <c r="N9">
        <v>193.78</v>
      </c>
      <c r="O9">
        <v>53.29</v>
      </c>
      <c r="P9">
        <v>0</v>
      </c>
      <c r="Q9">
        <v>24.81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4.75</v>
      </c>
      <c r="X9">
        <v>92.5</v>
      </c>
      <c r="Y9">
        <v>30.84</v>
      </c>
      <c r="Z9">
        <v>30.83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30</v>
      </c>
      <c r="AH9">
        <v>78.33</v>
      </c>
      <c r="AI9">
        <v>78.33</v>
      </c>
      <c r="AJ9">
        <v>31.29</v>
      </c>
      <c r="AK9">
        <v>0</v>
      </c>
      <c r="AL9">
        <v>0</v>
      </c>
      <c r="AM9">
        <v>4.05</v>
      </c>
    </row>
    <row r="10" spans="1:39">
      <c r="A10" t="s">
        <v>52</v>
      </c>
      <c r="B10" s="35">
        <v>172.12</v>
      </c>
      <c r="C10" s="35">
        <v>57.84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70.599999999999994</v>
      </c>
      <c r="N10">
        <v>193.78</v>
      </c>
      <c r="O10">
        <v>53.29</v>
      </c>
      <c r="P10">
        <v>0</v>
      </c>
      <c r="Q10">
        <v>24.61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4.75</v>
      </c>
      <c r="X10">
        <v>89</v>
      </c>
      <c r="Y10">
        <v>29.66</v>
      </c>
      <c r="Z10">
        <v>29.67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30</v>
      </c>
      <c r="AH10">
        <v>78.33</v>
      </c>
      <c r="AI10">
        <v>78.33</v>
      </c>
      <c r="AJ10">
        <v>31.29</v>
      </c>
      <c r="AK10">
        <v>0</v>
      </c>
      <c r="AL10">
        <v>0</v>
      </c>
      <c r="AM10">
        <v>3.95</v>
      </c>
    </row>
    <row r="11" spans="1:39">
      <c r="A11" t="s">
        <v>53</v>
      </c>
      <c r="B11" s="35">
        <v>172.12</v>
      </c>
      <c r="C11" s="35">
        <v>57.84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70.599999999999994</v>
      </c>
      <c r="N11">
        <v>193.78</v>
      </c>
      <c r="O11">
        <v>53.29</v>
      </c>
      <c r="P11">
        <v>0</v>
      </c>
      <c r="Q11">
        <v>24.41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4.5599999999999996</v>
      </c>
      <c r="X11">
        <v>92.5</v>
      </c>
      <c r="Y11">
        <v>30.84</v>
      </c>
      <c r="Z11">
        <v>30.83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30</v>
      </c>
      <c r="AH11">
        <v>73.33</v>
      </c>
      <c r="AI11">
        <v>73.33</v>
      </c>
      <c r="AJ11">
        <v>31.29</v>
      </c>
      <c r="AK11">
        <v>0</v>
      </c>
      <c r="AL11">
        <v>0</v>
      </c>
      <c r="AM11">
        <v>4.16</v>
      </c>
    </row>
    <row r="12" spans="1:39">
      <c r="A12" t="s">
        <v>54</v>
      </c>
      <c r="B12" s="35">
        <v>172.12</v>
      </c>
      <c r="C12" s="35">
        <v>57.84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70.599999999999994</v>
      </c>
      <c r="N12">
        <v>193.78</v>
      </c>
      <c r="O12">
        <v>53.29</v>
      </c>
      <c r="P12">
        <v>0</v>
      </c>
      <c r="Q12">
        <v>24.21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4.5599999999999996</v>
      </c>
      <c r="X12">
        <v>92.5</v>
      </c>
      <c r="Y12">
        <v>30.84</v>
      </c>
      <c r="Z12">
        <v>30.83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30</v>
      </c>
      <c r="AH12">
        <v>73.33</v>
      </c>
      <c r="AI12">
        <v>73.33</v>
      </c>
      <c r="AJ12">
        <v>31.29</v>
      </c>
      <c r="AK12">
        <v>0</v>
      </c>
      <c r="AL12">
        <v>0</v>
      </c>
      <c r="AM12">
        <v>4.16</v>
      </c>
    </row>
    <row r="13" spans="1:39">
      <c r="A13" t="s">
        <v>55</v>
      </c>
      <c r="B13" s="35">
        <v>111.42</v>
      </c>
      <c r="C13" s="35">
        <v>57.84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70.599999999999994</v>
      </c>
      <c r="N13">
        <v>150.66999999999999</v>
      </c>
      <c r="O13">
        <v>53.29</v>
      </c>
      <c r="P13">
        <v>0</v>
      </c>
      <c r="Q13">
        <v>24.01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4.5599999999999996</v>
      </c>
      <c r="X13">
        <v>92.5</v>
      </c>
      <c r="Y13">
        <v>30.84</v>
      </c>
      <c r="Z13">
        <v>30.83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35</v>
      </c>
      <c r="AH13">
        <v>73.33</v>
      </c>
      <c r="AI13">
        <v>73.33</v>
      </c>
      <c r="AJ13">
        <v>29.26</v>
      </c>
      <c r="AK13">
        <v>0</v>
      </c>
      <c r="AL13">
        <v>0</v>
      </c>
      <c r="AM13">
        <v>4.16</v>
      </c>
    </row>
    <row r="14" spans="1:39">
      <c r="A14" t="s">
        <v>56</v>
      </c>
      <c r="B14" s="35">
        <v>111.42</v>
      </c>
      <c r="C14" s="35">
        <v>57.84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70.599999999999994</v>
      </c>
      <c r="N14">
        <v>150.66999999999999</v>
      </c>
      <c r="O14">
        <v>53.29</v>
      </c>
      <c r="P14">
        <v>0</v>
      </c>
      <c r="Q14">
        <v>23.81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4.5599999999999996</v>
      </c>
      <c r="X14">
        <v>92.5</v>
      </c>
      <c r="Y14">
        <v>30.84</v>
      </c>
      <c r="Z14">
        <v>30.83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35</v>
      </c>
      <c r="AH14">
        <v>73.33</v>
      </c>
      <c r="AI14">
        <v>73.33</v>
      </c>
      <c r="AJ14">
        <v>29.26</v>
      </c>
      <c r="AK14">
        <v>0</v>
      </c>
      <c r="AL14">
        <v>0</v>
      </c>
      <c r="AM14">
        <v>4.16</v>
      </c>
    </row>
    <row r="15" spans="1:39">
      <c r="A15" t="s">
        <v>57</v>
      </c>
      <c r="B15" s="35">
        <v>172.12</v>
      </c>
      <c r="C15" s="35">
        <v>57.84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70.599999999999994</v>
      </c>
      <c r="N15">
        <v>150.66999999999999</v>
      </c>
      <c r="O15">
        <v>53.29</v>
      </c>
      <c r="P15">
        <v>0</v>
      </c>
      <c r="Q15">
        <v>18.61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4.38</v>
      </c>
      <c r="X15">
        <v>92.5</v>
      </c>
      <c r="Y15">
        <v>30.84</v>
      </c>
      <c r="Z15">
        <v>30.83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36.659999999999997</v>
      </c>
      <c r="AH15">
        <v>77.33</v>
      </c>
      <c r="AI15">
        <v>77.33</v>
      </c>
      <c r="AJ15">
        <v>29.26</v>
      </c>
      <c r="AK15">
        <v>0</v>
      </c>
      <c r="AL15">
        <v>0</v>
      </c>
      <c r="AM15">
        <v>4.16</v>
      </c>
    </row>
    <row r="16" spans="1:39">
      <c r="A16" t="s">
        <v>58</v>
      </c>
      <c r="B16" s="35">
        <v>172.12</v>
      </c>
      <c r="C16" s="35">
        <v>57.84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70.599999999999994</v>
      </c>
      <c r="N16">
        <v>150.66999999999999</v>
      </c>
      <c r="O16">
        <v>53.29</v>
      </c>
      <c r="P16">
        <v>0</v>
      </c>
      <c r="Q16">
        <v>18.21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4.38</v>
      </c>
      <c r="X16">
        <v>92.5</v>
      </c>
      <c r="Y16">
        <v>30.84</v>
      </c>
      <c r="Z16">
        <v>30.83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36.659999999999997</v>
      </c>
      <c r="AH16">
        <v>77.33</v>
      </c>
      <c r="AI16">
        <v>77.33</v>
      </c>
      <c r="AJ16">
        <v>29.26</v>
      </c>
      <c r="AK16">
        <v>0</v>
      </c>
      <c r="AL16">
        <v>0</v>
      </c>
      <c r="AM16">
        <v>4.16</v>
      </c>
    </row>
    <row r="17" spans="1:39">
      <c r="A17" t="s">
        <v>59</v>
      </c>
      <c r="B17" s="35">
        <v>172.12</v>
      </c>
      <c r="C17" s="35">
        <v>57.84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70.599999999999994</v>
      </c>
      <c r="N17">
        <v>150.66999999999999</v>
      </c>
      <c r="O17">
        <v>53.29</v>
      </c>
      <c r="P17">
        <v>0</v>
      </c>
      <c r="Q17">
        <v>17.61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4.38</v>
      </c>
      <c r="X17">
        <v>92.5</v>
      </c>
      <c r="Y17">
        <v>30.84</v>
      </c>
      <c r="Z17">
        <v>30.83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36.659999999999997</v>
      </c>
      <c r="AH17">
        <v>13.33</v>
      </c>
      <c r="AI17">
        <v>13.33</v>
      </c>
      <c r="AJ17">
        <v>29.26</v>
      </c>
      <c r="AK17">
        <v>0</v>
      </c>
      <c r="AL17">
        <v>0</v>
      </c>
      <c r="AM17">
        <v>4.16</v>
      </c>
    </row>
    <row r="18" spans="1:39">
      <c r="A18" t="s">
        <v>60</v>
      </c>
      <c r="B18" s="35">
        <v>172.12</v>
      </c>
      <c r="C18" s="35">
        <v>57.84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70.599999999999994</v>
      </c>
      <c r="N18">
        <v>150.66999999999999</v>
      </c>
      <c r="O18">
        <v>53.29</v>
      </c>
      <c r="P18">
        <v>0</v>
      </c>
      <c r="Q18">
        <v>17.21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4.38</v>
      </c>
      <c r="X18">
        <v>92.5</v>
      </c>
      <c r="Y18">
        <v>30.84</v>
      </c>
      <c r="Z18">
        <v>30.83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36.659999999999997</v>
      </c>
      <c r="AH18">
        <v>13.33</v>
      </c>
      <c r="AI18">
        <v>13.33</v>
      </c>
      <c r="AJ18">
        <v>29.26</v>
      </c>
      <c r="AK18">
        <v>0</v>
      </c>
      <c r="AL18">
        <v>0</v>
      </c>
      <c r="AM18">
        <v>4.16</v>
      </c>
    </row>
    <row r="19" spans="1:39">
      <c r="A19" t="s">
        <v>61</v>
      </c>
      <c r="B19" s="35">
        <v>172.12</v>
      </c>
      <c r="C19" s="35">
        <v>57.84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70.599999999999994</v>
      </c>
      <c r="N19">
        <v>150.66999999999999</v>
      </c>
      <c r="O19">
        <v>53.29</v>
      </c>
      <c r="P19">
        <v>0</v>
      </c>
      <c r="Q19">
        <v>10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4.24</v>
      </c>
      <c r="X19">
        <v>92.5</v>
      </c>
      <c r="Y19">
        <v>30.84</v>
      </c>
      <c r="Z19">
        <v>30.83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36.659999999999997</v>
      </c>
      <c r="AH19">
        <v>13.33</v>
      </c>
      <c r="AI19">
        <v>13.33</v>
      </c>
      <c r="AJ19">
        <v>29.26</v>
      </c>
      <c r="AK19">
        <v>0</v>
      </c>
      <c r="AL19">
        <v>0</v>
      </c>
      <c r="AM19">
        <v>4.16</v>
      </c>
    </row>
    <row r="20" spans="1:39">
      <c r="A20" t="s">
        <v>62</v>
      </c>
      <c r="B20" s="35">
        <v>172.12</v>
      </c>
      <c r="C20" s="35">
        <v>57.84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70.599999999999994</v>
      </c>
      <c r="N20">
        <v>150.66999999999999</v>
      </c>
      <c r="O20">
        <v>53.29</v>
      </c>
      <c r="P20">
        <v>0</v>
      </c>
      <c r="Q20">
        <v>10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4.24</v>
      </c>
      <c r="X20">
        <v>92.5</v>
      </c>
      <c r="Y20">
        <v>30.84</v>
      </c>
      <c r="Z20">
        <v>30.83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36.659999999999997</v>
      </c>
      <c r="AH20">
        <v>13.33</v>
      </c>
      <c r="AI20">
        <v>13.33</v>
      </c>
      <c r="AJ20">
        <v>29.26</v>
      </c>
      <c r="AK20">
        <v>0</v>
      </c>
      <c r="AL20">
        <v>0</v>
      </c>
      <c r="AM20">
        <v>4.16</v>
      </c>
    </row>
    <row r="21" spans="1:39">
      <c r="A21" t="s">
        <v>63</v>
      </c>
      <c r="B21" s="35">
        <v>172.12</v>
      </c>
      <c r="C21" s="35">
        <v>57.84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70.599999999999994</v>
      </c>
      <c r="N21">
        <v>150.66999999999999</v>
      </c>
      <c r="O21">
        <v>53.29</v>
      </c>
      <c r="P21">
        <v>0</v>
      </c>
      <c r="Q21">
        <v>10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4.24</v>
      </c>
      <c r="X21">
        <v>85</v>
      </c>
      <c r="Y21">
        <v>28.34</v>
      </c>
      <c r="Z21">
        <v>28.33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36.659999999999997</v>
      </c>
      <c r="AH21">
        <v>13.33</v>
      </c>
      <c r="AI21">
        <v>13.33</v>
      </c>
      <c r="AJ21">
        <v>29.26</v>
      </c>
      <c r="AK21">
        <v>0</v>
      </c>
      <c r="AL21">
        <v>0</v>
      </c>
      <c r="AM21">
        <v>4.16</v>
      </c>
    </row>
    <row r="22" spans="1:39">
      <c r="A22" t="s">
        <v>64</v>
      </c>
      <c r="B22" s="35">
        <v>172.12</v>
      </c>
      <c r="C22" s="35">
        <v>57.84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70.599999999999994</v>
      </c>
      <c r="N22">
        <v>150.66999999999999</v>
      </c>
      <c r="O22">
        <v>53.29</v>
      </c>
      <c r="P22">
        <v>0</v>
      </c>
      <c r="Q22">
        <v>10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4.24</v>
      </c>
      <c r="X22">
        <v>86</v>
      </c>
      <c r="Y22">
        <v>28.66</v>
      </c>
      <c r="Z22">
        <v>28.67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36.659999999999997</v>
      </c>
      <c r="AH22">
        <v>13.33</v>
      </c>
      <c r="AI22">
        <v>13.33</v>
      </c>
      <c r="AJ22">
        <v>29.26</v>
      </c>
      <c r="AK22">
        <v>0</v>
      </c>
      <c r="AL22">
        <v>0</v>
      </c>
      <c r="AM22">
        <v>4.16</v>
      </c>
    </row>
    <row r="23" spans="1:39">
      <c r="A23" t="s">
        <v>65</v>
      </c>
      <c r="B23" s="35">
        <v>172.12</v>
      </c>
      <c r="C23" s="35">
        <v>57.84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70.599999999999994</v>
      </c>
      <c r="N23">
        <v>150.66999999999999</v>
      </c>
      <c r="O23">
        <v>53.29</v>
      </c>
      <c r="P23">
        <v>0</v>
      </c>
      <c r="Q23">
        <v>10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4.0999999999999996</v>
      </c>
      <c r="X23">
        <v>86.5</v>
      </c>
      <c r="Y23">
        <v>28.84</v>
      </c>
      <c r="Z23">
        <v>28.83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31.66</v>
      </c>
      <c r="AH23">
        <v>13.33</v>
      </c>
      <c r="AI23">
        <v>13.33</v>
      </c>
      <c r="AJ23">
        <v>29.26</v>
      </c>
      <c r="AK23">
        <v>0</v>
      </c>
      <c r="AL23">
        <v>0</v>
      </c>
      <c r="AM23">
        <v>0</v>
      </c>
    </row>
    <row r="24" spans="1:39">
      <c r="A24" t="s">
        <v>66</v>
      </c>
      <c r="B24" s="35">
        <v>172.12</v>
      </c>
      <c r="C24" s="35">
        <v>57.84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70.599999999999994</v>
      </c>
      <c r="N24">
        <v>150.66999999999999</v>
      </c>
      <c r="O24">
        <v>53.29</v>
      </c>
      <c r="P24">
        <v>0</v>
      </c>
      <c r="Q24">
        <v>10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4.0999999999999996</v>
      </c>
      <c r="X24">
        <v>87</v>
      </c>
      <c r="Y24">
        <v>29</v>
      </c>
      <c r="Z24">
        <v>29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31.66</v>
      </c>
      <c r="AH24">
        <v>13.33</v>
      </c>
      <c r="AI24">
        <v>13.33</v>
      </c>
      <c r="AJ24">
        <v>29.26</v>
      </c>
      <c r="AK24">
        <v>0</v>
      </c>
      <c r="AL24">
        <v>0</v>
      </c>
      <c r="AM24">
        <v>0</v>
      </c>
    </row>
    <row r="25" spans="1:39">
      <c r="A25" t="s">
        <v>67</v>
      </c>
      <c r="B25" s="35">
        <v>172.12</v>
      </c>
      <c r="C25" s="35">
        <v>57.84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70.599999999999994</v>
      </c>
      <c r="N25">
        <v>150.66999999999999</v>
      </c>
      <c r="O25">
        <v>53.29</v>
      </c>
      <c r="P25">
        <v>0</v>
      </c>
      <c r="Q25">
        <v>10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4.0999999999999996</v>
      </c>
      <c r="X25">
        <v>87.5</v>
      </c>
      <c r="Y25">
        <v>29.16</v>
      </c>
      <c r="Z25">
        <v>29.17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31.66</v>
      </c>
      <c r="AH25">
        <v>0</v>
      </c>
      <c r="AI25">
        <v>0</v>
      </c>
      <c r="AJ25">
        <v>29.26</v>
      </c>
      <c r="AK25">
        <v>0</v>
      </c>
      <c r="AL25">
        <v>0</v>
      </c>
      <c r="AM25">
        <v>0</v>
      </c>
    </row>
    <row r="26" spans="1:39">
      <c r="A26" t="s">
        <v>68</v>
      </c>
      <c r="B26" s="35">
        <v>172.12</v>
      </c>
      <c r="C26" s="35">
        <v>57.84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70.599999999999994</v>
      </c>
      <c r="N26">
        <v>150.66999999999999</v>
      </c>
      <c r="O26">
        <v>53.29</v>
      </c>
      <c r="P26">
        <v>0</v>
      </c>
      <c r="Q26">
        <v>10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4.0999999999999996</v>
      </c>
      <c r="X26">
        <v>88</v>
      </c>
      <c r="Y26">
        <v>29.34</v>
      </c>
      <c r="Z26">
        <v>29.33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31.66</v>
      </c>
      <c r="AH26">
        <v>0</v>
      </c>
      <c r="AI26">
        <v>0</v>
      </c>
      <c r="AJ26">
        <v>30.28</v>
      </c>
      <c r="AK26">
        <v>0</v>
      </c>
      <c r="AL26">
        <v>0</v>
      </c>
      <c r="AM26">
        <v>0</v>
      </c>
    </row>
    <row r="27" spans="1:39">
      <c r="A27" t="s">
        <v>69</v>
      </c>
      <c r="B27" s="35">
        <v>172.12</v>
      </c>
      <c r="C27" s="35">
        <v>57.84</v>
      </c>
      <c r="D27" s="94">
        <f t="shared" si="0"/>
        <v>23.04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70.599999999999994</v>
      </c>
      <c r="N27">
        <v>150.66999999999999</v>
      </c>
      <c r="O27">
        <v>53.29</v>
      </c>
      <c r="P27">
        <v>0</v>
      </c>
      <c r="Q27">
        <v>10</v>
      </c>
      <c r="R27" s="94">
        <v>10.59</v>
      </c>
      <c r="S27" s="94">
        <v>4</v>
      </c>
      <c r="T27" s="94">
        <v>8.4499999999999993</v>
      </c>
      <c r="U27">
        <v>0</v>
      </c>
      <c r="V27">
        <v>0.41</v>
      </c>
      <c r="W27">
        <v>3.91</v>
      </c>
      <c r="X27">
        <v>92.5</v>
      </c>
      <c r="Y27">
        <v>30.84</v>
      </c>
      <c r="Z27">
        <v>30.83</v>
      </c>
      <c r="AA27">
        <v>0</v>
      </c>
      <c r="AB27">
        <v>0</v>
      </c>
      <c r="AC27">
        <v>0.82</v>
      </c>
      <c r="AD27">
        <v>1</v>
      </c>
      <c r="AE27">
        <v>1</v>
      </c>
      <c r="AF27">
        <v>0</v>
      </c>
      <c r="AG27">
        <v>30.66</v>
      </c>
      <c r="AH27">
        <v>0</v>
      </c>
      <c r="AI27">
        <v>0</v>
      </c>
      <c r="AJ27">
        <v>30.28</v>
      </c>
      <c r="AK27">
        <v>1</v>
      </c>
      <c r="AL27">
        <v>1</v>
      </c>
      <c r="AM27">
        <v>0</v>
      </c>
    </row>
    <row r="28" spans="1:39">
      <c r="A28" t="s">
        <v>70</v>
      </c>
      <c r="B28" s="35">
        <v>172.12</v>
      </c>
      <c r="C28" s="35">
        <v>57.84</v>
      </c>
      <c r="D28" s="94">
        <f t="shared" si="0"/>
        <v>39.31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70.599999999999994</v>
      </c>
      <c r="N28">
        <v>150.66999999999999</v>
      </c>
      <c r="O28">
        <v>53.29</v>
      </c>
      <c r="P28">
        <v>0</v>
      </c>
      <c r="Q28">
        <v>10</v>
      </c>
      <c r="R28" s="94">
        <v>17.04</v>
      </c>
      <c r="S28" s="94">
        <v>9</v>
      </c>
      <c r="T28" s="94">
        <v>13.27</v>
      </c>
      <c r="U28">
        <v>0</v>
      </c>
      <c r="V28">
        <v>2.69</v>
      </c>
      <c r="W28">
        <v>3.91</v>
      </c>
      <c r="X28">
        <v>92.5</v>
      </c>
      <c r="Y28">
        <v>30.84</v>
      </c>
      <c r="Z28">
        <v>30.83</v>
      </c>
      <c r="AA28">
        <v>0.75</v>
      </c>
      <c r="AB28">
        <v>0.15</v>
      </c>
      <c r="AC28">
        <v>2.92</v>
      </c>
      <c r="AD28">
        <v>2</v>
      </c>
      <c r="AE28">
        <v>2</v>
      </c>
      <c r="AF28">
        <v>1</v>
      </c>
      <c r="AG28">
        <v>30</v>
      </c>
      <c r="AH28">
        <v>0</v>
      </c>
      <c r="AI28">
        <v>0</v>
      </c>
      <c r="AJ28">
        <v>30.28</v>
      </c>
      <c r="AK28">
        <v>4</v>
      </c>
      <c r="AL28">
        <v>1</v>
      </c>
      <c r="AM28">
        <v>0</v>
      </c>
    </row>
    <row r="29" spans="1:39">
      <c r="A29" t="s">
        <v>71</v>
      </c>
      <c r="B29" s="35">
        <v>172.12</v>
      </c>
      <c r="C29" s="35">
        <v>57.84</v>
      </c>
      <c r="D29" s="94">
        <f t="shared" si="0"/>
        <v>57.97</v>
      </c>
      <c r="E29" s="35"/>
      <c r="F29" s="35"/>
      <c r="G29" s="35"/>
      <c r="H29" s="35"/>
      <c r="I29" s="35"/>
      <c r="J29" s="38">
        <v>0.76</v>
      </c>
      <c r="K29" s="38">
        <v>0.76</v>
      </c>
      <c r="L29" s="38">
        <v>0.78</v>
      </c>
      <c r="M29">
        <v>70.599999999999994</v>
      </c>
      <c r="N29">
        <v>150.66999999999999</v>
      </c>
      <c r="O29">
        <v>53.29</v>
      </c>
      <c r="P29">
        <v>0</v>
      </c>
      <c r="Q29">
        <v>10</v>
      </c>
      <c r="R29" s="94">
        <v>24.17</v>
      </c>
      <c r="S29" s="94">
        <v>12</v>
      </c>
      <c r="T29" s="94">
        <v>21.8</v>
      </c>
      <c r="U29">
        <v>0</v>
      </c>
      <c r="V29">
        <v>5.87</v>
      </c>
      <c r="W29">
        <v>3.91</v>
      </c>
      <c r="X29">
        <v>92.5</v>
      </c>
      <c r="Y29">
        <v>30.84</v>
      </c>
      <c r="Z29">
        <v>30.83</v>
      </c>
      <c r="AA29">
        <v>2.99</v>
      </c>
      <c r="AB29">
        <v>0.6</v>
      </c>
      <c r="AC29">
        <v>4.9400000000000004</v>
      </c>
      <c r="AD29">
        <v>3</v>
      </c>
      <c r="AE29">
        <v>5</v>
      </c>
      <c r="AF29">
        <v>3</v>
      </c>
      <c r="AG29">
        <v>29.34</v>
      </c>
      <c r="AH29">
        <v>0</v>
      </c>
      <c r="AI29">
        <v>0</v>
      </c>
      <c r="AJ29">
        <v>30.78</v>
      </c>
      <c r="AK29">
        <v>7</v>
      </c>
      <c r="AL29">
        <v>3</v>
      </c>
      <c r="AM29">
        <v>0</v>
      </c>
    </row>
    <row r="30" spans="1:39">
      <c r="A30" t="s">
        <v>72</v>
      </c>
      <c r="B30" s="35">
        <v>172.12</v>
      </c>
      <c r="C30" s="35">
        <v>57.84</v>
      </c>
      <c r="D30" s="94">
        <f t="shared" si="0"/>
        <v>79.760000000000005</v>
      </c>
      <c r="E30" s="35"/>
      <c r="F30" s="35"/>
      <c r="G30" s="35"/>
      <c r="H30" s="35"/>
      <c r="I30" s="35"/>
      <c r="J30" s="38">
        <v>1.0900000000000001</v>
      </c>
      <c r="K30" s="38">
        <v>1.0900000000000001</v>
      </c>
      <c r="L30" s="38">
        <v>1.1200000000000001</v>
      </c>
      <c r="M30">
        <v>70.599999999999994</v>
      </c>
      <c r="N30">
        <v>150.66999999999999</v>
      </c>
      <c r="O30">
        <v>53.29</v>
      </c>
      <c r="P30">
        <v>0</v>
      </c>
      <c r="Q30">
        <v>9.6</v>
      </c>
      <c r="R30" s="94">
        <v>30.76</v>
      </c>
      <c r="S30" s="94">
        <v>16</v>
      </c>
      <c r="T30" s="94">
        <v>33</v>
      </c>
      <c r="U30">
        <v>0</v>
      </c>
      <c r="V30">
        <v>9.94</v>
      </c>
      <c r="W30">
        <v>3.91</v>
      </c>
      <c r="X30">
        <v>92.5</v>
      </c>
      <c r="Y30">
        <v>30.84</v>
      </c>
      <c r="Z30">
        <v>30.83</v>
      </c>
      <c r="AA30">
        <v>6.73</v>
      </c>
      <c r="AB30">
        <v>1.35</v>
      </c>
      <c r="AC30">
        <v>7.94</v>
      </c>
      <c r="AD30">
        <v>5</v>
      </c>
      <c r="AE30">
        <v>8</v>
      </c>
      <c r="AF30">
        <v>4</v>
      </c>
      <c r="AG30">
        <v>28.34</v>
      </c>
      <c r="AH30">
        <v>0</v>
      </c>
      <c r="AI30">
        <v>0</v>
      </c>
      <c r="AJ30">
        <v>30.78</v>
      </c>
      <c r="AK30">
        <v>14</v>
      </c>
      <c r="AL30">
        <v>6</v>
      </c>
      <c r="AM30">
        <v>0</v>
      </c>
    </row>
    <row r="31" spans="1:39">
      <c r="A31" t="s">
        <v>73</v>
      </c>
      <c r="B31" s="35">
        <v>172.12</v>
      </c>
      <c r="C31" s="35">
        <v>57.84</v>
      </c>
      <c r="D31" s="94">
        <f t="shared" si="0"/>
        <v>85</v>
      </c>
      <c r="E31" s="35"/>
      <c r="F31" s="35"/>
      <c r="G31" s="35"/>
      <c r="H31" s="35"/>
      <c r="I31" s="35"/>
      <c r="J31" s="38">
        <v>1.59</v>
      </c>
      <c r="K31" s="38">
        <v>1.59</v>
      </c>
      <c r="L31" s="38">
        <v>1.63</v>
      </c>
      <c r="M31">
        <v>70.599999999999994</v>
      </c>
      <c r="N31">
        <v>150.66999999999999</v>
      </c>
      <c r="O31">
        <v>53.29</v>
      </c>
      <c r="P31">
        <v>0</v>
      </c>
      <c r="Q31">
        <v>9.6</v>
      </c>
      <c r="R31" s="94">
        <v>33</v>
      </c>
      <c r="S31" s="94">
        <v>19</v>
      </c>
      <c r="T31" s="94">
        <v>33</v>
      </c>
      <c r="U31">
        <v>0</v>
      </c>
      <c r="V31">
        <v>14.74</v>
      </c>
      <c r="W31">
        <v>3.91</v>
      </c>
      <c r="X31">
        <v>92.5</v>
      </c>
      <c r="Y31">
        <v>30.84</v>
      </c>
      <c r="Z31">
        <v>30.83</v>
      </c>
      <c r="AA31">
        <v>11.97</v>
      </c>
      <c r="AB31">
        <v>2.39</v>
      </c>
      <c r="AC31">
        <v>10</v>
      </c>
      <c r="AD31">
        <v>7</v>
      </c>
      <c r="AE31">
        <v>10</v>
      </c>
      <c r="AF31">
        <v>5</v>
      </c>
      <c r="AG31">
        <v>31.66</v>
      </c>
      <c r="AH31">
        <v>0</v>
      </c>
      <c r="AI31">
        <v>0</v>
      </c>
      <c r="AJ31">
        <v>31.3</v>
      </c>
      <c r="AK31">
        <v>21</v>
      </c>
      <c r="AL31">
        <v>9</v>
      </c>
      <c r="AM31">
        <v>0</v>
      </c>
    </row>
    <row r="32" spans="1:39">
      <c r="A32" t="s">
        <v>74</v>
      </c>
      <c r="B32" s="35">
        <v>172.12</v>
      </c>
      <c r="C32" s="35">
        <v>57.84</v>
      </c>
      <c r="D32" s="94">
        <f t="shared" si="0"/>
        <v>93</v>
      </c>
      <c r="E32" s="35"/>
      <c r="F32" s="35"/>
      <c r="G32" s="35"/>
      <c r="H32" s="35"/>
      <c r="I32" s="35"/>
      <c r="J32" s="38">
        <v>2.15</v>
      </c>
      <c r="K32" s="38">
        <v>2.15</v>
      </c>
      <c r="L32" s="38">
        <v>2.19</v>
      </c>
      <c r="M32">
        <v>70.599999999999994</v>
      </c>
      <c r="N32">
        <v>150.66999999999999</v>
      </c>
      <c r="O32">
        <v>53.29</v>
      </c>
      <c r="P32">
        <v>0</v>
      </c>
      <c r="Q32">
        <v>9.8000000000000007</v>
      </c>
      <c r="R32" s="94">
        <v>33</v>
      </c>
      <c r="S32" s="94">
        <v>27</v>
      </c>
      <c r="T32" s="94">
        <v>33</v>
      </c>
      <c r="U32">
        <v>0</v>
      </c>
      <c r="V32">
        <v>20.14</v>
      </c>
      <c r="W32">
        <v>3.91</v>
      </c>
      <c r="X32">
        <v>92.5</v>
      </c>
      <c r="Y32">
        <v>30.84</v>
      </c>
      <c r="Z32">
        <v>30.83</v>
      </c>
      <c r="AA32">
        <v>18.7</v>
      </c>
      <c r="AB32">
        <v>3.74</v>
      </c>
      <c r="AC32">
        <v>13</v>
      </c>
      <c r="AD32">
        <v>8</v>
      </c>
      <c r="AE32">
        <v>12</v>
      </c>
      <c r="AF32">
        <v>6</v>
      </c>
      <c r="AG32">
        <v>30.66</v>
      </c>
      <c r="AH32">
        <v>0</v>
      </c>
      <c r="AI32">
        <v>0</v>
      </c>
      <c r="AJ32">
        <v>31.3</v>
      </c>
      <c r="AK32">
        <v>28</v>
      </c>
      <c r="AL32">
        <v>12</v>
      </c>
      <c r="AM32">
        <v>0</v>
      </c>
    </row>
    <row r="33" spans="1:39">
      <c r="A33" t="s">
        <v>75</v>
      </c>
      <c r="B33" s="35">
        <v>172.12</v>
      </c>
      <c r="C33" s="35">
        <v>57.84</v>
      </c>
      <c r="D33" s="94">
        <f t="shared" si="0"/>
        <v>98</v>
      </c>
      <c r="E33" s="35"/>
      <c r="F33" s="35"/>
      <c r="G33" s="35"/>
      <c r="H33" s="35"/>
      <c r="I33" s="35"/>
      <c r="J33" s="38">
        <v>2.75</v>
      </c>
      <c r="K33" s="38">
        <v>2.75</v>
      </c>
      <c r="L33" s="38">
        <v>2.82</v>
      </c>
      <c r="M33">
        <v>70.599999999999994</v>
      </c>
      <c r="N33">
        <v>150.66999999999999</v>
      </c>
      <c r="O33">
        <v>53.29</v>
      </c>
      <c r="P33">
        <v>0</v>
      </c>
      <c r="Q33">
        <v>16.010000000000002</v>
      </c>
      <c r="R33" s="94">
        <v>32.659999999999997</v>
      </c>
      <c r="S33" s="94">
        <v>32.67</v>
      </c>
      <c r="T33" s="94">
        <v>32.67</v>
      </c>
      <c r="U33">
        <v>0</v>
      </c>
      <c r="V33">
        <v>23.78</v>
      </c>
      <c r="W33">
        <v>3.91</v>
      </c>
      <c r="X33">
        <v>92.5</v>
      </c>
      <c r="Y33">
        <v>30.84</v>
      </c>
      <c r="Z33">
        <v>30.83</v>
      </c>
      <c r="AA33">
        <v>27.38</v>
      </c>
      <c r="AB33">
        <v>5.48</v>
      </c>
      <c r="AC33">
        <v>13</v>
      </c>
      <c r="AD33">
        <v>7</v>
      </c>
      <c r="AE33">
        <v>14</v>
      </c>
      <c r="AF33">
        <v>6</v>
      </c>
      <c r="AG33">
        <v>30</v>
      </c>
      <c r="AH33">
        <v>0</v>
      </c>
      <c r="AI33">
        <v>0</v>
      </c>
      <c r="AJ33">
        <v>31.3</v>
      </c>
      <c r="AK33">
        <v>32</v>
      </c>
      <c r="AL33">
        <v>13</v>
      </c>
      <c r="AM33">
        <v>0</v>
      </c>
    </row>
    <row r="34" spans="1:39">
      <c r="A34" t="s">
        <v>76</v>
      </c>
      <c r="B34" s="35">
        <v>172.12</v>
      </c>
      <c r="C34" s="35">
        <v>57.84</v>
      </c>
      <c r="D34" s="94">
        <f t="shared" si="0"/>
        <v>99</v>
      </c>
      <c r="E34" s="35"/>
      <c r="F34" s="35"/>
      <c r="G34" s="35"/>
      <c r="H34" s="35"/>
      <c r="I34" s="35"/>
      <c r="J34" s="38">
        <v>3.58</v>
      </c>
      <c r="K34" s="38">
        <v>3.58</v>
      </c>
      <c r="L34" s="38">
        <v>3.66</v>
      </c>
      <c r="M34">
        <v>70.599999999999994</v>
      </c>
      <c r="N34">
        <v>150.66999999999999</v>
      </c>
      <c r="O34">
        <v>53.29</v>
      </c>
      <c r="P34">
        <v>0</v>
      </c>
      <c r="Q34">
        <v>16.21</v>
      </c>
      <c r="R34" s="94">
        <v>33</v>
      </c>
      <c r="S34" s="94">
        <v>33</v>
      </c>
      <c r="T34" s="94">
        <v>33</v>
      </c>
      <c r="U34">
        <v>0</v>
      </c>
      <c r="V34">
        <v>30.08</v>
      </c>
      <c r="W34">
        <v>3.91</v>
      </c>
      <c r="X34">
        <v>92.5</v>
      </c>
      <c r="Y34">
        <v>30.84</v>
      </c>
      <c r="Z34">
        <v>30.83</v>
      </c>
      <c r="AA34">
        <v>41.39</v>
      </c>
      <c r="AB34">
        <v>8.2799999999999994</v>
      </c>
      <c r="AC34">
        <v>15</v>
      </c>
      <c r="AD34">
        <v>7.5</v>
      </c>
      <c r="AE34">
        <v>19</v>
      </c>
      <c r="AF34">
        <v>9</v>
      </c>
      <c r="AG34">
        <v>29.34</v>
      </c>
      <c r="AH34">
        <v>0</v>
      </c>
      <c r="AI34">
        <v>0</v>
      </c>
      <c r="AJ34">
        <v>31.3</v>
      </c>
      <c r="AK34">
        <v>39</v>
      </c>
      <c r="AL34">
        <v>16</v>
      </c>
      <c r="AM34">
        <v>0</v>
      </c>
    </row>
    <row r="35" spans="1:39">
      <c r="A35" t="s">
        <v>77</v>
      </c>
      <c r="B35" s="35">
        <v>111.42</v>
      </c>
      <c r="C35" s="35">
        <v>57.84</v>
      </c>
      <c r="D35" s="94">
        <f t="shared" si="0"/>
        <v>99</v>
      </c>
      <c r="E35" s="35"/>
      <c r="F35" s="35"/>
      <c r="G35" s="35"/>
      <c r="H35" s="35"/>
      <c r="I35" s="35"/>
      <c r="J35" s="38">
        <v>4.42</v>
      </c>
      <c r="K35" s="38">
        <v>4.42</v>
      </c>
      <c r="L35" s="38">
        <v>4.53</v>
      </c>
      <c r="M35">
        <v>70.599999999999994</v>
      </c>
      <c r="N35">
        <v>150.66999999999999</v>
      </c>
      <c r="O35">
        <v>53.29</v>
      </c>
      <c r="P35">
        <v>0</v>
      </c>
      <c r="Q35">
        <v>16.41</v>
      </c>
      <c r="R35" s="94">
        <v>33</v>
      </c>
      <c r="S35" s="94">
        <v>33</v>
      </c>
      <c r="T35" s="94">
        <v>33</v>
      </c>
      <c r="U35">
        <v>0</v>
      </c>
      <c r="V35">
        <v>37</v>
      </c>
      <c r="W35">
        <v>3.82</v>
      </c>
      <c r="X35">
        <v>97.5</v>
      </c>
      <c r="Y35">
        <v>32.5</v>
      </c>
      <c r="Z35">
        <v>32.5</v>
      </c>
      <c r="AA35">
        <v>53.19</v>
      </c>
      <c r="AB35">
        <v>10.64</v>
      </c>
      <c r="AC35">
        <v>20</v>
      </c>
      <c r="AD35">
        <v>11</v>
      </c>
      <c r="AE35">
        <v>24</v>
      </c>
      <c r="AF35">
        <v>12</v>
      </c>
      <c r="AG35">
        <v>36.659999999999997</v>
      </c>
      <c r="AH35">
        <v>0</v>
      </c>
      <c r="AI35">
        <v>0</v>
      </c>
      <c r="AJ35">
        <v>30.78</v>
      </c>
      <c r="AK35">
        <v>49</v>
      </c>
      <c r="AL35">
        <v>21</v>
      </c>
      <c r="AM35">
        <v>0</v>
      </c>
    </row>
    <row r="36" spans="1:39">
      <c r="A36" t="s">
        <v>78</v>
      </c>
      <c r="B36" s="35">
        <v>111.42</v>
      </c>
      <c r="C36" s="35">
        <v>57.84</v>
      </c>
      <c r="D36" s="94">
        <f t="shared" si="0"/>
        <v>99</v>
      </c>
      <c r="E36" s="35"/>
      <c r="F36" s="35"/>
      <c r="G36" s="35"/>
      <c r="H36" s="35"/>
      <c r="I36" s="35"/>
      <c r="J36" s="38">
        <v>5.26</v>
      </c>
      <c r="K36" s="38">
        <v>5.26</v>
      </c>
      <c r="L36" s="38">
        <v>5.4</v>
      </c>
      <c r="M36">
        <v>70.599999999999994</v>
      </c>
      <c r="N36">
        <v>150.66999999999999</v>
      </c>
      <c r="O36">
        <v>53.29</v>
      </c>
      <c r="P36">
        <v>0</v>
      </c>
      <c r="Q36">
        <v>16.61</v>
      </c>
      <c r="R36" s="94">
        <v>33</v>
      </c>
      <c r="S36" s="94">
        <v>33</v>
      </c>
      <c r="T36" s="94">
        <v>33</v>
      </c>
      <c r="U36">
        <v>0</v>
      </c>
      <c r="V36">
        <v>44.34</v>
      </c>
      <c r="W36">
        <v>3.82</v>
      </c>
      <c r="X36">
        <v>97.5</v>
      </c>
      <c r="Y36">
        <v>32.5</v>
      </c>
      <c r="Z36">
        <v>32.5</v>
      </c>
      <c r="AA36">
        <v>67.78</v>
      </c>
      <c r="AB36">
        <v>13.56</v>
      </c>
      <c r="AC36">
        <v>25</v>
      </c>
      <c r="AD36">
        <v>13</v>
      </c>
      <c r="AE36">
        <v>31</v>
      </c>
      <c r="AF36">
        <v>15</v>
      </c>
      <c r="AG36">
        <v>36.659999999999997</v>
      </c>
      <c r="AH36">
        <v>0</v>
      </c>
      <c r="AI36">
        <v>0</v>
      </c>
      <c r="AJ36">
        <v>30.78</v>
      </c>
      <c r="AK36">
        <v>63</v>
      </c>
      <c r="AL36">
        <v>27</v>
      </c>
      <c r="AM36">
        <v>0</v>
      </c>
    </row>
    <row r="37" spans="1:39">
      <c r="A37" t="s">
        <v>79</v>
      </c>
      <c r="B37" s="35">
        <v>111.42</v>
      </c>
      <c r="C37" s="35">
        <v>57.84</v>
      </c>
      <c r="D37" s="94">
        <f t="shared" si="0"/>
        <v>99</v>
      </c>
      <c r="E37" s="35"/>
      <c r="F37" s="35"/>
      <c r="G37" s="35"/>
      <c r="H37" s="35"/>
      <c r="I37" s="35"/>
      <c r="J37" s="38">
        <v>6.12</v>
      </c>
      <c r="K37" s="38">
        <v>6.12</v>
      </c>
      <c r="L37" s="38">
        <v>6.27</v>
      </c>
      <c r="M37">
        <v>70.599999999999994</v>
      </c>
      <c r="N37">
        <v>150.66999999999999</v>
      </c>
      <c r="O37">
        <v>53.29</v>
      </c>
      <c r="P37">
        <v>0</v>
      </c>
      <c r="Q37">
        <v>17.21</v>
      </c>
      <c r="R37" s="94">
        <v>33</v>
      </c>
      <c r="S37" s="94">
        <v>33</v>
      </c>
      <c r="T37" s="94">
        <v>33</v>
      </c>
      <c r="U37">
        <v>0</v>
      </c>
      <c r="V37">
        <v>50.15</v>
      </c>
      <c r="W37">
        <v>3.82</v>
      </c>
      <c r="X37">
        <v>97.5</v>
      </c>
      <c r="Y37">
        <v>32.5</v>
      </c>
      <c r="Z37">
        <v>32.5</v>
      </c>
      <c r="AA37">
        <v>79.03</v>
      </c>
      <c r="AB37">
        <v>15.81</v>
      </c>
      <c r="AC37">
        <v>35</v>
      </c>
      <c r="AD37">
        <v>20</v>
      </c>
      <c r="AE37">
        <v>37</v>
      </c>
      <c r="AF37">
        <v>18</v>
      </c>
      <c r="AG37">
        <v>36.659999999999997</v>
      </c>
      <c r="AH37">
        <v>0</v>
      </c>
      <c r="AI37">
        <v>0</v>
      </c>
      <c r="AJ37">
        <v>31.29</v>
      </c>
      <c r="AK37">
        <v>70</v>
      </c>
      <c r="AL37">
        <v>30</v>
      </c>
      <c r="AM37">
        <v>0</v>
      </c>
    </row>
    <row r="38" spans="1:39">
      <c r="A38" t="s">
        <v>80</v>
      </c>
      <c r="B38" s="35">
        <v>111.42</v>
      </c>
      <c r="C38" s="35">
        <v>57.84</v>
      </c>
      <c r="D38" s="94">
        <f t="shared" si="0"/>
        <v>99</v>
      </c>
      <c r="E38" s="35"/>
      <c r="F38" s="35"/>
      <c r="G38" s="35"/>
      <c r="H38" s="35"/>
      <c r="I38" s="35"/>
      <c r="J38" s="38">
        <v>6.95</v>
      </c>
      <c r="K38" s="38">
        <v>6.95</v>
      </c>
      <c r="L38" s="38">
        <v>7.11</v>
      </c>
      <c r="M38">
        <v>70.599999999999994</v>
      </c>
      <c r="N38">
        <v>150.66999999999999</v>
      </c>
      <c r="O38">
        <v>53.29</v>
      </c>
      <c r="P38">
        <v>0</v>
      </c>
      <c r="Q38">
        <v>17.61</v>
      </c>
      <c r="R38" s="94">
        <v>33</v>
      </c>
      <c r="S38" s="94">
        <v>33</v>
      </c>
      <c r="T38" s="94">
        <v>33</v>
      </c>
      <c r="U38">
        <v>0</v>
      </c>
      <c r="V38">
        <v>55.84</v>
      </c>
      <c r="W38">
        <v>3.82</v>
      </c>
      <c r="X38">
        <v>97.5</v>
      </c>
      <c r="Y38">
        <v>32.5</v>
      </c>
      <c r="Z38">
        <v>32.5</v>
      </c>
      <c r="AA38">
        <v>90.03</v>
      </c>
      <c r="AB38">
        <v>18.010000000000002</v>
      </c>
      <c r="AC38">
        <v>38</v>
      </c>
      <c r="AD38">
        <v>22</v>
      </c>
      <c r="AE38">
        <v>43</v>
      </c>
      <c r="AF38">
        <v>21</v>
      </c>
      <c r="AG38">
        <v>36.659999999999997</v>
      </c>
      <c r="AH38">
        <v>0</v>
      </c>
      <c r="AI38">
        <v>0</v>
      </c>
      <c r="AJ38">
        <v>30.28</v>
      </c>
      <c r="AK38">
        <v>81</v>
      </c>
      <c r="AL38">
        <v>34</v>
      </c>
      <c r="AM38">
        <v>0</v>
      </c>
    </row>
    <row r="39" spans="1:39">
      <c r="A39" t="s">
        <v>81</v>
      </c>
      <c r="B39" s="35">
        <v>111.42</v>
      </c>
      <c r="C39" s="35">
        <v>57.84</v>
      </c>
      <c r="D39" s="94">
        <f t="shared" si="0"/>
        <v>99</v>
      </c>
      <c r="E39" s="35"/>
      <c r="F39" s="35"/>
      <c r="G39" s="35"/>
      <c r="H39" s="35"/>
      <c r="I39" s="35"/>
      <c r="J39" s="38">
        <v>7.68</v>
      </c>
      <c r="K39" s="38">
        <v>7.68</v>
      </c>
      <c r="L39" s="38">
        <v>7.88</v>
      </c>
      <c r="M39">
        <v>70.599999999999994</v>
      </c>
      <c r="N39">
        <v>150.66999999999999</v>
      </c>
      <c r="O39">
        <v>53.29</v>
      </c>
      <c r="P39">
        <v>0</v>
      </c>
      <c r="Q39">
        <v>14.01</v>
      </c>
      <c r="R39" s="94">
        <v>33</v>
      </c>
      <c r="S39" s="94">
        <v>33</v>
      </c>
      <c r="T39" s="94">
        <v>33</v>
      </c>
      <c r="U39">
        <v>0</v>
      </c>
      <c r="V39">
        <v>48.14</v>
      </c>
      <c r="W39">
        <v>3.82</v>
      </c>
      <c r="X39">
        <v>97.5</v>
      </c>
      <c r="Y39">
        <v>32.5</v>
      </c>
      <c r="Z39">
        <v>32.5</v>
      </c>
      <c r="AA39">
        <v>61.28</v>
      </c>
      <c r="AB39">
        <v>12.25</v>
      </c>
      <c r="AC39">
        <v>39</v>
      </c>
      <c r="AD39">
        <v>22</v>
      </c>
      <c r="AE39">
        <v>52</v>
      </c>
      <c r="AF39">
        <v>25</v>
      </c>
      <c r="AG39">
        <v>36.340000000000003</v>
      </c>
      <c r="AH39">
        <v>0</v>
      </c>
      <c r="AI39">
        <v>0</v>
      </c>
      <c r="AJ39">
        <v>30.28</v>
      </c>
      <c r="AK39">
        <v>88</v>
      </c>
      <c r="AL39">
        <v>37</v>
      </c>
      <c r="AM39">
        <v>0</v>
      </c>
    </row>
    <row r="40" spans="1:39">
      <c r="A40" t="s">
        <v>82</v>
      </c>
      <c r="B40" s="35">
        <v>111.42</v>
      </c>
      <c r="C40" s="35">
        <v>57.84</v>
      </c>
      <c r="D40" s="94">
        <f t="shared" si="0"/>
        <v>99</v>
      </c>
      <c r="E40" s="35"/>
      <c r="F40" s="35"/>
      <c r="G40" s="35"/>
      <c r="H40" s="35"/>
      <c r="I40" s="35"/>
      <c r="J40" s="38">
        <v>8.39</v>
      </c>
      <c r="K40" s="38">
        <v>8.39</v>
      </c>
      <c r="L40" s="38">
        <v>8.59</v>
      </c>
      <c r="M40">
        <v>70.599999999999994</v>
      </c>
      <c r="N40">
        <v>150.66999999999999</v>
      </c>
      <c r="O40">
        <v>53.29</v>
      </c>
      <c r="P40">
        <v>0</v>
      </c>
      <c r="Q40">
        <v>14.41</v>
      </c>
      <c r="R40" s="94">
        <v>33</v>
      </c>
      <c r="S40" s="94">
        <v>33</v>
      </c>
      <c r="T40" s="94">
        <v>33</v>
      </c>
      <c r="U40">
        <v>0</v>
      </c>
      <c r="V40">
        <v>52.81</v>
      </c>
      <c r="W40">
        <v>3.82</v>
      </c>
      <c r="X40">
        <v>97.5</v>
      </c>
      <c r="Y40">
        <v>32.5</v>
      </c>
      <c r="Z40">
        <v>32.5</v>
      </c>
      <c r="AA40">
        <v>67.03</v>
      </c>
      <c r="AB40">
        <v>13.4</v>
      </c>
      <c r="AC40">
        <v>41</v>
      </c>
      <c r="AD40">
        <v>23</v>
      </c>
      <c r="AE40">
        <v>59</v>
      </c>
      <c r="AF40">
        <v>28</v>
      </c>
      <c r="AG40">
        <v>36</v>
      </c>
      <c r="AH40">
        <v>0</v>
      </c>
      <c r="AI40">
        <v>0</v>
      </c>
      <c r="AJ40">
        <v>29.27</v>
      </c>
      <c r="AK40">
        <v>96</v>
      </c>
      <c r="AL40">
        <v>41</v>
      </c>
      <c r="AM40">
        <v>0</v>
      </c>
    </row>
    <row r="41" spans="1:39">
      <c r="A41" t="s">
        <v>83</v>
      </c>
      <c r="B41" s="35">
        <v>111.42</v>
      </c>
      <c r="C41" s="35">
        <v>57.84</v>
      </c>
      <c r="D41" s="94">
        <f t="shared" si="0"/>
        <v>99</v>
      </c>
      <c r="E41" s="35"/>
      <c r="F41" s="35"/>
      <c r="G41" s="35"/>
      <c r="H41" s="35"/>
      <c r="I41" s="35"/>
      <c r="J41" s="38">
        <v>9.3000000000000007</v>
      </c>
      <c r="K41" s="38">
        <v>9.3000000000000007</v>
      </c>
      <c r="L41" s="38">
        <v>9.5299999999999994</v>
      </c>
      <c r="M41">
        <v>70.599999999999994</v>
      </c>
      <c r="N41">
        <v>150.66999999999999</v>
      </c>
      <c r="O41">
        <v>53.29</v>
      </c>
      <c r="P41">
        <v>0</v>
      </c>
      <c r="Q41">
        <v>14.61</v>
      </c>
      <c r="R41" s="94">
        <v>33</v>
      </c>
      <c r="S41" s="94">
        <v>33</v>
      </c>
      <c r="T41" s="94">
        <v>33</v>
      </c>
      <c r="U41">
        <v>0</v>
      </c>
      <c r="V41">
        <v>57.63</v>
      </c>
      <c r="W41">
        <v>3.82</v>
      </c>
      <c r="X41">
        <v>97.5</v>
      </c>
      <c r="Y41">
        <v>32.5</v>
      </c>
      <c r="Z41">
        <v>32.5</v>
      </c>
      <c r="AA41">
        <v>80.22</v>
      </c>
      <c r="AB41">
        <v>16.04</v>
      </c>
      <c r="AC41">
        <v>43</v>
      </c>
      <c r="AD41">
        <v>25</v>
      </c>
      <c r="AE41">
        <v>44</v>
      </c>
      <c r="AF41">
        <v>21</v>
      </c>
      <c r="AG41">
        <v>35.659999999999997</v>
      </c>
      <c r="AH41">
        <v>0</v>
      </c>
      <c r="AI41">
        <v>0</v>
      </c>
      <c r="AJ41">
        <v>29.27</v>
      </c>
      <c r="AK41">
        <v>89</v>
      </c>
      <c r="AL41">
        <v>38</v>
      </c>
      <c r="AM41">
        <v>0</v>
      </c>
    </row>
    <row r="42" spans="1:39">
      <c r="A42" t="s">
        <v>84</v>
      </c>
      <c r="B42" s="35">
        <v>111.42</v>
      </c>
      <c r="C42" s="35">
        <v>57.84</v>
      </c>
      <c r="D42" s="94">
        <f t="shared" si="0"/>
        <v>99</v>
      </c>
      <c r="E42" s="35"/>
      <c r="F42" s="35"/>
      <c r="G42" s="35"/>
      <c r="H42" s="35"/>
      <c r="I42" s="35"/>
      <c r="J42" s="38">
        <v>10.46</v>
      </c>
      <c r="K42" s="38">
        <v>10.46</v>
      </c>
      <c r="L42" s="38">
        <v>10.73</v>
      </c>
      <c r="M42">
        <v>70.599999999999994</v>
      </c>
      <c r="N42">
        <v>150.66999999999999</v>
      </c>
      <c r="O42">
        <v>53.29</v>
      </c>
      <c r="P42">
        <v>0</v>
      </c>
      <c r="Q42">
        <v>15.01</v>
      </c>
      <c r="R42" s="94">
        <v>33</v>
      </c>
      <c r="S42" s="94">
        <v>33</v>
      </c>
      <c r="T42" s="94">
        <v>33</v>
      </c>
      <c r="U42">
        <v>0</v>
      </c>
      <c r="V42">
        <v>62.61</v>
      </c>
      <c r="W42">
        <v>3.82</v>
      </c>
      <c r="X42">
        <v>97.5</v>
      </c>
      <c r="Y42">
        <v>32.5</v>
      </c>
      <c r="Z42">
        <v>32.5</v>
      </c>
      <c r="AA42">
        <v>85.88</v>
      </c>
      <c r="AB42">
        <v>17.170000000000002</v>
      </c>
      <c r="AC42">
        <v>47</v>
      </c>
      <c r="AD42">
        <v>26</v>
      </c>
      <c r="AE42">
        <v>51</v>
      </c>
      <c r="AF42">
        <v>24</v>
      </c>
      <c r="AG42">
        <v>35</v>
      </c>
      <c r="AH42">
        <v>0</v>
      </c>
      <c r="AI42">
        <v>0</v>
      </c>
      <c r="AJ42">
        <v>29.27</v>
      </c>
      <c r="AK42">
        <v>97</v>
      </c>
      <c r="AL42">
        <v>41</v>
      </c>
      <c r="AM42">
        <v>0</v>
      </c>
    </row>
    <row r="43" spans="1:39">
      <c r="A43" t="s">
        <v>85</v>
      </c>
      <c r="B43" s="35">
        <v>111.42</v>
      </c>
      <c r="C43" s="35">
        <v>57.84</v>
      </c>
      <c r="D43" s="94">
        <f t="shared" si="0"/>
        <v>99</v>
      </c>
      <c r="E43" s="35"/>
      <c r="F43" s="35"/>
      <c r="G43" s="35"/>
      <c r="H43" s="35"/>
      <c r="I43" s="35"/>
      <c r="J43" s="38">
        <v>11.45</v>
      </c>
      <c r="K43" s="38">
        <v>11.45</v>
      </c>
      <c r="L43" s="38">
        <v>11.74</v>
      </c>
      <c r="M43">
        <v>70.599999999999994</v>
      </c>
      <c r="N43">
        <v>150.66999999999999</v>
      </c>
      <c r="O43">
        <v>53.29</v>
      </c>
      <c r="P43">
        <v>0</v>
      </c>
      <c r="Q43">
        <v>15.41</v>
      </c>
      <c r="R43" s="94">
        <v>33</v>
      </c>
      <c r="S43" s="94">
        <v>33</v>
      </c>
      <c r="T43" s="94">
        <v>33</v>
      </c>
      <c r="U43">
        <v>0</v>
      </c>
      <c r="V43">
        <v>67.989999999999995</v>
      </c>
      <c r="W43">
        <v>3.73</v>
      </c>
      <c r="X43">
        <v>97.5</v>
      </c>
      <c r="Y43">
        <v>32.5</v>
      </c>
      <c r="Z43">
        <v>32.5</v>
      </c>
      <c r="AA43">
        <v>91.28</v>
      </c>
      <c r="AB43">
        <v>18.260000000000002</v>
      </c>
      <c r="AC43">
        <v>42</v>
      </c>
      <c r="AD43">
        <v>23</v>
      </c>
      <c r="AE43">
        <v>51</v>
      </c>
      <c r="AF43">
        <v>24</v>
      </c>
      <c r="AG43">
        <v>35</v>
      </c>
      <c r="AH43">
        <v>0</v>
      </c>
      <c r="AI43">
        <v>0</v>
      </c>
      <c r="AJ43">
        <v>29.27</v>
      </c>
      <c r="AK43">
        <v>104</v>
      </c>
      <c r="AL43">
        <v>45</v>
      </c>
      <c r="AM43">
        <v>4.24</v>
      </c>
    </row>
    <row r="44" spans="1:39">
      <c r="A44" t="s">
        <v>86</v>
      </c>
      <c r="B44" s="35">
        <v>111.42</v>
      </c>
      <c r="C44" s="35">
        <v>57.84</v>
      </c>
      <c r="D44" s="94">
        <f t="shared" si="0"/>
        <v>99</v>
      </c>
      <c r="E44" s="35"/>
      <c r="F44" s="35"/>
      <c r="G44" s="35"/>
      <c r="H44" s="35"/>
      <c r="I44" s="35"/>
      <c r="J44" s="38">
        <v>7.38</v>
      </c>
      <c r="K44" s="38">
        <v>7.38</v>
      </c>
      <c r="L44" s="38">
        <v>7.57</v>
      </c>
      <c r="M44">
        <v>70.599999999999994</v>
      </c>
      <c r="N44">
        <v>150.66999999999999</v>
      </c>
      <c r="O44">
        <v>53.29</v>
      </c>
      <c r="P44">
        <v>0</v>
      </c>
      <c r="Q44">
        <v>15.21</v>
      </c>
      <c r="R44" s="94">
        <v>33</v>
      </c>
      <c r="S44" s="94">
        <v>33</v>
      </c>
      <c r="T44" s="94">
        <v>33</v>
      </c>
      <c r="U44">
        <v>0</v>
      </c>
      <c r="V44">
        <v>73.650000000000006</v>
      </c>
      <c r="W44">
        <v>3.73</v>
      </c>
      <c r="X44">
        <v>97.5</v>
      </c>
      <c r="Y44">
        <v>32.5</v>
      </c>
      <c r="Z44">
        <v>32.5</v>
      </c>
      <c r="AA44">
        <v>95.98</v>
      </c>
      <c r="AB44">
        <v>19.190000000000001</v>
      </c>
      <c r="AC44">
        <v>43</v>
      </c>
      <c r="AD44">
        <v>24</v>
      </c>
      <c r="AE44">
        <v>54</v>
      </c>
      <c r="AF44">
        <v>26</v>
      </c>
      <c r="AG44">
        <v>35</v>
      </c>
      <c r="AH44">
        <v>0</v>
      </c>
      <c r="AI44">
        <v>0</v>
      </c>
      <c r="AJ44">
        <v>28.26</v>
      </c>
      <c r="AK44">
        <v>112</v>
      </c>
      <c r="AL44">
        <v>48</v>
      </c>
      <c r="AM44">
        <v>4.16</v>
      </c>
    </row>
    <row r="45" spans="1:39">
      <c r="A45" t="s">
        <v>87</v>
      </c>
      <c r="B45" s="35">
        <v>111.42</v>
      </c>
      <c r="C45" s="35">
        <v>57.84</v>
      </c>
      <c r="D45" s="94">
        <f t="shared" si="0"/>
        <v>99</v>
      </c>
      <c r="E45" s="35"/>
      <c r="F45" s="35"/>
      <c r="G45" s="35"/>
      <c r="H45" s="35"/>
      <c r="I45" s="35"/>
      <c r="J45" s="38">
        <v>7.94</v>
      </c>
      <c r="K45" s="38">
        <v>7.94</v>
      </c>
      <c r="L45" s="38">
        <v>8.14</v>
      </c>
      <c r="M45">
        <v>70.599999999999994</v>
      </c>
      <c r="N45">
        <v>150.66999999999999</v>
      </c>
      <c r="O45">
        <v>53.29</v>
      </c>
      <c r="P45">
        <v>0</v>
      </c>
      <c r="Q45">
        <v>15.61</v>
      </c>
      <c r="R45" s="94">
        <v>33</v>
      </c>
      <c r="S45" s="94">
        <v>33</v>
      </c>
      <c r="T45" s="94">
        <v>33</v>
      </c>
      <c r="U45">
        <v>0</v>
      </c>
      <c r="V45">
        <v>79.44</v>
      </c>
      <c r="W45">
        <v>3.73</v>
      </c>
      <c r="X45">
        <v>97.5</v>
      </c>
      <c r="Y45">
        <v>32.5</v>
      </c>
      <c r="Z45">
        <v>32.5</v>
      </c>
      <c r="AA45">
        <v>99.83</v>
      </c>
      <c r="AB45">
        <v>19.96</v>
      </c>
      <c r="AC45">
        <v>47</v>
      </c>
      <c r="AD45">
        <v>24</v>
      </c>
      <c r="AE45">
        <v>59</v>
      </c>
      <c r="AF45">
        <v>28</v>
      </c>
      <c r="AG45">
        <v>35</v>
      </c>
      <c r="AH45">
        <v>0</v>
      </c>
      <c r="AI45">
        <v>0</v>
      </c>
      <c r="AJ45">
        <v>28.26</v>
      </c>
      <c r="AK45">
        <v>105</v>
      </c>
      <c r="AL45">
        <v>45</v>
      </c>
      <c r="AM45">
        <v>4.16</v>
      </c>
    </row>
    <row r="46" spans="1:39">
      <c r="A46" t="s">
        <v>88</v>
      </c>
      <c r="B46" s="35">
        <v>111.42</v>
      </c>
      <c r="C46" s="35">
        <v>57.84</v>
      </c>
      <c r="D46" s="94">
        <f t="shared" si="0"/>
        <v>99</v>
      </c>
      <c r="E46" s="35"/>
      <c r="F46" s="35"/>
      <c r="G46" s="35"/>
      <c r="H46" s="35"/>
      <c r="I46" s="35"/>
      <c r="J46" s="38">
        <v>8.52</v>
      </c>
      <c r="K46" s="38">
        <v>8.52</v>
      </c>
      <c r="L46" s="38">
        <v>8.73</v>
      </c>
      <c r="M46">
        <v>70.599999999999994</v>
      </c>
      <c r="N46">
        <v>150.66999999999999</v>
      </c>
      <c r="O46">
        <v>53.29</v>
      </c>
      <c r="P46">
        <v>0</v>
      </c>
      <c r="Q46">
        <v>15.61</v>
      </c>
      <c r="R46" s="94">
        <v>33</v>
      </c>
      <c r="S46" s="94">
        <v>33</v>
      </c>
      <c r="T46" s="94">
        <v>33</v>
      </c>
      <c r="U46">
        <v>0</v>
      </c>
      <c r="V46">
        <v>84.93</v>
      </c>
      <c r="W46">
        <v>3.73</v>
      </c>
      <c r="X46">
        <v>97.5</v>
      </c>
      <c r="Y46">
        <v>32.5</v>
      </c>
      <c r="Z46">
        <v>32.5</v>
      </c>
      <c r="AA46">
        <v>102.62</v>
      </c>
      <c r="AB46">
        <v>20.52</v>
      </c>
      <c r="AC46">
        <v>50</v>
      </c>
      <c r="AD46">
        <v>25</v>
      </c>
      <c r="AE46">
        <v>59</v>
      </c>
      <c r="AF46">
        <v>28</v>
      </c>
      <c r="AG46">
        <v>34.659999999999997</v>
      </c>
      <c r="AH46">
        <v>0</v>
      </c>
      <c r="AI46">
        <v>0</v>
      </c>
      <c r="AJ46">
        <v>28.26</v>
      </c>
      <c r="AK46">
        <v>117</v>
      </c>
      <c r="AL46">
        <v>50</v>
      </c>
      <c r="AM46">
        <v>4.16</v>
      </c>
    </row>
    <row r="47" spans="1:39">
      <c r="A47" t="s">
        <v>89</v>
      </c>
      <c r="B47" s="35">
        <v>159.87</v>
      </c>
      <c r="C47" s="35">
        <v>57.84</v>
      </c>
      <c r="D47" s="94">
        <f t="shared" si="0"/>
        <v>99</v>
      </c>
      <c r="E47" s="35"/>
      <c r="F47" s="35"/>
      <c r="G47" s="35"/>
      <c r="H47" s="35"/>
      <c r="I47" s="35"/>
      <c r="J47" s="38">
        <v>9.0500000000000007</v>
      </c>
      <c r="K47" s="38">
        <v>9.0500000000000007</v>
      </c>
      <c r="L47" s="38">
        <v>9.27</v>
      </c>
      <c r="M47">
        <v>70.599999999999994</v>
      </c>
      <c r="N47">
        <v>150.66999999999999</v>
      </c>
      <c r="O47">
        <v>53.29</v>
      </c>
      <c r="P47">
        <v>0</v>
      </c>
      <c r="Q47">
        <v>16.61</v>
      </c>
      <c r="R47" s="94">
        <v>33</v>
      </c>
      <c r="S47" s="94">
        <v>33</v>
      </c>
      <c r="T47" s="94">
        <v>33</v>
      </c>
      <c r="U47">
        <v>0</v>
      </c>
      <c r="V47">
        <v>89.84</v>
      </c>
      <c r="W47">
        <v>3.73</v>
      </c>
      <c r="X47">
        <v>90</v>
      </c>
      <c r="Y47">
        <v>30</v>
      </c>
      <c r="Z47">
        <v>30</v>
      </c>
      <c r="AA47">
        <v>132.6</v>
      </c>
      <c r="AB47">
        <v>26.52</v>
      </c>
      <c r="AC47">
        <v>48</v>
      </c>
      <c r="AD47">
        <v>26</v>
      </c>
      <c r="AE47">
        <v>54</v>
      </c>
      <c r="AF47">
        <v>26</v>
      </c>
      <c r="AG47">
        <v>34</v>
      </c>
      <c r="AH47">
        <v>0</v>
      </c>
      <c r="AI47">
        <v>0</v>
      </c>
      <c r="AJ47">
        <v>27.76</v>
      </c>
      <c r="AK47">
        <v>129</v>
      </c>
      <c r="AL47">
        <v>55</v>
      </c>
      <c r="AM47">
        <v>0</v>
      </c>
    </row>
    <row r="48" spans="1:39">
      <c r="A48" t="s">
        <v>90</v>
      </c>
      <c r="B48" s="35">
        <v>172.12</v>
      </c>
      <c r="C48" s="35">
        <v>57.84</v>
      </c>
      <c r="D48" s="94">
        <f t="shared" si="0"/>
        <v>99</v>
      </c>
      <c r="E48" s="35"/>
      <c r="F48" s="35"/>
      <c r="G48" s="35"/>
      <c r="H48" s="35"/>
      <c r="I48" s="35"/>
      <c r="J48" s="38">
        <v>9.56</v>
      </c>
      <c r="K48" s="38">
        <v>9.56</v>
      </c>
      <c r="L48" s="38">
        <v>9.81</v>
      </c>
      <c r="M48">
        <v>70.599999999999994</v>
      </c>
      <c r="N48">
        <v>150.66999999999999</v>
      </c>
      <c r="O48">
        <v>53.29</v>
      </c>
      <c r="P48">
        <v>0</v>
      </c>
      <c r="Q48">
        <v>17.809999999999999</v>
      </c>
      <c r="R48" s="94">
        <v>33</v>
      </c>
      <c r="S48" s="94">
        <v>33</v>
      </c>
      <c r="T48" s="94">
        <v>33</v>
      </c>
      <c r="U48">
        <v>0</v>
      </c>
      <c r="V48">
        <v>93.75</v>
      </c>
      <c r="W48">
        <v>3.73</v>
      </c>
      <c r="X48">
        <v>88.5</v>
      </c>
      <c r="Y48">
        <v>29.5</v>
      </c>
      <c r="Z48">
        <v>29.5</v>
      </c>
      <c r="AA48">
        <v>133.16</v>
      </c>
      <c r="AB48">
        <v>26.63</v>
      </c>
      <c r="AC48">
        <v>50</v>
      </c>
      <c r="AD48">
        <v>29</v>
      </c>
      <c r="AE48">
        <v>54</v>
      </c>
      <c r="AF48">
        <v>26</v>
      </c>
      <c r="AG48">
        <v>33.659999999999997</v>
      </c>
      <c r="AH48">
        <v>0</v>
      </c>
      <c r="AI48">
        <v>0</v>
      </c>
      <c r="AJ48">
        <v>27.76</v>
      </c>
      <c r="AK48">
        <v>141</v>
      </c>
      <c r="AL48">
        <v>60</v>
      </c>
      <c r="AM48">
        <v>0</v>
      </c>
    </row>
    <row r="49" spans="1:39">
      <c r="A49" t="s">
        <v>91</v>
      </c>
      <c r="B49" s="35">
        <v>172.12</v>
      </c>
      <c r="C49" s="35">
        <v>57.84</v>
      </c>
      <c r="D49" s="94">
        <f t="shared" si="0"/>
        <v>99</v>
      </c>
      <c r="E49" s="35"/>
      <c r="F49" s="35"/>
      <c r="G49" s="35"/>
      <c r="H49" s="35"/>
      <c r="I49" s="35"/>
      <c r="J49" s="38">
        <v>9.56</v>
      </c>
      <c r="K49" s="38">
        <v>9.56</v>
      </c>
      <c r="L49" s="38">
        <v>9.81</v>
      </c>
      <c r="M49">
        <v>70.599999999999994</v>
      </c>
      <c r="N49">
        <v>150.66999999999999</v>
      </c>
      <c r="O49">
        <v>53.29</v>
      </c>
      <c r="P49">
        <v>0</v>
      </c>
      <c r="Q49">
        <v>19.010000000000002</v>
      </c>
      <c r="R49" s="94">
        <v>33</v>
      </c>
      <c r="S49" s="94">
        <v>33</v>
      </c>
      <c r="T49" s="94">
        <v>33</v>
      </c>
      <c r="U49">
        <v>0</v>
      </c>
      <c r="V49">
        <v>93.05</v>
      </c>
      <c r="W49">
        <v>3.73</v>
      </c>
      <c r="X49">
        <v>87.5</v>
      </c>
      <c r="Y49">
        <v>29.16</v>
      </c>
      <c r="Z49">
        <v>29.17</v>
      </c>
      <c r="AA49">
        <v>133.22999999999999</v>
      </c>
      <c r="AB49">
        <v>26.64</v>
      </c>
      <c r="AC49">
        <v>50</v>
      </c>
      <c r="AD49">
        <v>30</v>
      </c>
      <c r="AE49">
        <v>68</v>
      </c>
      <c r="AF49">
        <v>32</v>
      </c>
      <c r="AG49">
        <v>32.659999999999997</v>
      </c>
      <c r="AH49">
        <v>0</v>
      </c>
      <c r="AI49">
        <v>0</v>
      </c>
      <c r="AJ49">
        <v>27.76</v>
      </c>
      <c r="AK49">
        <v>147</v>
      </c>
      <c r="AL49">
        <v>63</v>
      </c>
      <c r="AM49">
        <v>0</v>
      </c>
    </row>
    <row r="50" spans="1:39">
      <c r="A50" t="s">
        <v>92</v>
      </c>
      <c r="B50" s="35">
        <v>172.12</v>
      </c>
      <c r="C50" s="35">
        <v>57.84</v>
      </c>
      <c r="D50" s="94">
        <f t="shared" si="0"/>
        <v>99</v>
      </c>
      <c r="E50" s="35"/>
      <c r="F50" s="35"/>
      <c r="G50" s="35"/>
      <c r="H50" s="35"/>
      <c r="I50" s="35"/>
      <c r="J50" s="38">
        <v>9.56</v>
      </c>
      <c r="K50" s="38">
        <v>9.56</v>
      </c>
      <c r="L50" s="38">
        <v>9.81</v>
      </c>
      <c r="M50">
        <v>70.599999999999994</v>
      </c>
      <c r="N50">
        <v>150.66999999999999</v>
      </c>
      <c r="O50">
        <v>53.29</v>
      </c>
      <c r="P50">
        <v>0</v>
      </c>
      <c r="Q50">
        <v>20.61</v>
      </c>
      <c r="R50" s="94">
        <v>33</v>
      </c>
      <c r="S50" s="94">
        <v>33</v>
      </c>
      <c r="T50" s="94">
        <v>33</v>
      </c>
      <c r="U50">
        <v>0</v>
      </c>
      <c r="V50">
        <v>88.99</v>
      </c>
      <c r="W50">
        <v>3.73</v>
      </c>
      <c r="X50">
        <v>86.5</v>
      </c>
      <c r="Y50">
        <v>28.84</v>
      </c>
      <c r="Z50">
        <v>28.83</v>
      </c>
      <c r="AA50">
        <v>132.93</v>
      </c>
      <c r="AB50">
        <v>26.58</v>
      </c>
      <c r="AC50">
        <v>52</v>
      </c>
      <c r="AD50">
        <v>32</v>
      </c>
      <c r="AE50">
        <v>68</v>
      </c>
      <c r="AF50">
        <v>32</v>
      </c>
      <c r="AG50">
        <v>31.66</v>
      </c>
      <c r="AH50">
        <v>0</v>
      </c>
      <c r="AI50">
        <v>0</v>
      </c>
      <c r="AJ50">
        <v>27.76</v>
      </c>
      <c r="AK50">
        <v>147</v>
      </c>
      <c r="AL50">
        <v>63</v>
      </c>
      <c r="AM50">
        <v>0</v>
      </c>
    </row>
    <row r="51" spans="1:39">
      <c r="A51" t="s">
        <v>93</v>
      </c>
      <c r="B51" s="35">
        <v>172.12</v>
      </c>
      <c r="C51" s="35">
        <v>57.84</v>
      </c>
      <c r="D51" s="94">
        <f t="shared" si="0"/>
        <v>99</v>
      </c>
      <c r="E51" s="35"/>
      <c r="F51" s="35"/>
      <c r="G51" s="35"/>
      <c r="H51" s="35"/>
      <c r="I51" s="35"/>
      <c r="J51" s="38">
        <v>9.56</v>
      </c>
      <c r="K51" s="38">
        <v>9.56</v>
      </c>
      <c r="L51" s="38">
        <v>9.81</v>
      </c>
      <c r="M51">
        <v>70.599999999999994</v>
      </c>
      <c r="N51">
        <v>150.66999999999999</v>
      </c>
      <c r="O51">
        <v>53.29</v>
      </c>
      <c r="P51">
        <v>0</v>
      </c>
      <c r="Q51">
        <v>21.81</v>
      </c>
      <c r="R51" s="94">
        <v>33</v>
      </c>
      <c r="S51" s="94">
        <v>33</v>
      </c>
      <c r="T51" s="94">
        <v>33</v>
      </c>
      <c r="U51">
        <v>0</v>
      </c>
      <c r="V51">
        <v>91.81</v>
      </c>
      <c r="W51">
        <v>3.82</v>
      </c>
      <c r="X51">
        <v>85</v>
      </c>
      <c r="Y51">
        <v>28.34</v>
      </c>
      <c r="Z51">
        <v>28.33</v>
      </c>
      <c r="AA51">
        <v>116.67</v>
      </c>
      <c r="AB51">
        <v>23.33</v>
      </c>
      <c r="AC51">
        <v>45</v>
      </c>
      <c r="AD51">
        <v>25</v>
      </c>
      <c r="AE51">
        <v>64</v>
      </c>
      <c r="AF51">
        <v>31</v>
      </c>
      <c r="AG51">
        <v>31.66</v>
      </c>
      <c r="AH51">
        <v>0</v>
      </c>
      <c r="AI51">
        <v>0</v>
      </c>
      <c r="AJ51">
        <v>27.76</v>
      </c>
      <c r="AK51">
        <v>147</v>
      </c>
      <c r="AL51">
        <v>63</v>
      </c>
      <c r="AM51">
        <v>0</v>
      </c>
    </row>
    <row r="52" spans="1:39">
      <c r="A52" t="s">
        <v>94</v>
      </c>
      <c r="B52" s="35">
        <v>172.12</v>
      </c>
      <c r="C52" s="35">
        <v>57.84</v>
      </c>
      <c r="D52" s="94">
        <f t="shared" si="0"/>
        <v>99</v>
      </c>
      <c r="E52" s="35"/>
      <c r="F52" s="35"/>
      <c r="G52" s="35"/>
      <c r="H52" s="35"/>
      <c r="I52" s="35"/>
      <c r="J52" s="38">
        <v>9.56</v>
      </c>
      <c r="K52" s="38">
        <v>9.56</v>
      </c>
      <c r="L52" s="38">
        <v>9.81</v>
      </c>
      <c r="M52">
        <v>70.599999999999994</v>
      </c>
      <c r="N52">
        <v>150.66999999999999</v>
      </c>
      <c r="O52">
        <v>53.29</v>
      </c>
      <c r="P52">
        <v>0</v>
      </c>
      <c r="Q52">
        <v>22.21</v>
      </c>
      <c r="R52" s="94">
        <v>33</v>
      </c>
      <c r="S52" s="94">
        <v>33</v>
      </c>
      <c r="T52" s="94">
        <v>33</v>
      </c>
      <c r="U52">
        <v>0</v>
      </c>
      <c r="V52">
        <v>94.07</v>
      </c>
      <c r="W52">
        <v>3.82</v>
      </c>
      <c r="X52">
        <v>83.5</v>
      </c>
      <c r="Y52">
        <v>27.84</v>
      </c>
      <c r="Z52">
        <v>27.83</v>
      </c>
      <c r="AA52">
        <v>116.67</v>
      </c>
      <c r="AB52">
        <v>23.33</v>
      </c>
      <c r="AC52">
        <v>47</v>
      </c>
      <c r="AD52">
        <v>26</v>
      </c>
      <c r="AE52">
        <v>64</v>
      </c>
      <c r="AF52">
        <v>31</v>
      </c>
      <c r="AG52">
        <v>31.66</v>
      </c>
      <c r="AH52">
        <v>0</v>
      </c>
      <c r="AI52">
        <v>0</v>
      </c>
      <c r="AJ52">
        <v>27.76</v>
      </c>
      <c r="AK52">
        <v>147</v>
      </c>
      <c r="AL52">
        <v>63</v>
      </c>
      <c r="AM52">
        <v>0</v>
      </c>
    </row>
    <row r="53" spans="1:39">
      <c r="A53" t="s">
        <v>95</v>
      </c>
      <c r="B53" s="35">
        <v>172.12</v>
      </c>
      <c r="C53" s="35">
        <v>57.84</v>
      </c>
      <c r="D53" s="94">
        <f t="shared" si="0"/>
        <v>99</v>
      </c>
      <c r="E53" s="35"/>
      <c r="F53" s="35"/>
      <c r="G53" s="35"/>
      <c r="H53" s="35"/>
      <c r="I53" s="35"/>
      <c r="J53" s="38">
        <v>9.56</v>
      </c>
      <c r="K53" s="38">
        <v>9.56</v>
      </c>
      <c r="L53" s="38">
        <v>9.81</v>
      </c>
      <c r="M53">
        <v>70.599999999999994</v>
      </c>
      <c r="N53">
        <v>150.66999999999999</v>
      </c>
      <c r="O53">
        <v>53.29</v>
      </c>
      <c r="P53">
        <v>0</v>
      </c>
      <c r="Q53">
        <v>23.41</v>
      </c>
      <c r="R53" s="94">
        <v>33</v>
      </c>
      <c r="S53" s="94">
        <v>33</v>
      </c>
      <c r="T53" s="94">
        <v>33</v>
      </c>
      <c r="U53">
        <v>0</v>
      </c>
      <c r="V53">
        <v>96.36</v>
      </c>
      <c r="W53">
        <v>3.82</v>
      </c>
      <c r="X53">
        <v>82.5</v>
      </c>
      <c r="Y53">
        <v>27.5</v>
      </c>
      <c r="Z53">
        <v>27.5</v>
      </c>
      <c r="AA53">
        <v>116.67</v>
      </c>
      <c r="AB53">
        <v>23.33</v>
      </c>
      <c r="AC53">
        <v>43</v>
      </c>
      <c r="AD53">
        <v>24</v>
      </c>
      <c r="AE53">
        <v>71</v>
      </c>
      <c r="AF53">
        <v>34</v>
      </c>
      <c r="AG53">
        <v>31.66</v>
      </c>
      <c r="AH53">
        <v>0</v>
      </c>
      <c r="AI53">
        <v>0</v>
      </c>
      <c r="AJ53">
        <v>27.76</v>
      </c>
      <c r="AK53">
        <v>151</v>
      </c>
      <c r="AL53">
        <v>64</v>
      </c>
      <c r="AM53">
        <v>0</v>
      </c>
    </row>
    <row r="54" spans="1:39">
      <c r="A54" t="s">
        <v>96</v>
      </c>
      <c r="B54" s="35">
        <v>172.12</v>
      </c>
      <c r="C54" s="35">
        <v>57.84</v>
      </c>
      <c r="D54" s="94">
        <f t="shared" si="0"/>
        <v>99</v>
      </c>
      <c r="E54" s="35"/>
      <c r="F54" s="35"/>
      <c r="G54" s="35"/>
      <c r="H54" s="35"/>
      <c r="I54" s="35"/>
      <c r="J54" s="38">
        <v>9.56</v>
      </c>
      <c r="K54" s="38">
        <v>9.56</v>
      </c>
      <c r="L54" s="38">
        <v>9.81</v>
      </c>
      <c r="M54">
        <v>70.599999999999994</v>
      </c>
      <c r="N54">
        <v>150.66999999999999</v>
      </c>
      <c r="O54">
        <v>53.29</v>
      </c>
      <c r="P54">
        <v>0</v>
      </c>
      <c r="Q54">
        <v>24.01</v>
      </c>
      <c r="R54" s="94">
        <v>33</v>
      </c>
      <c r="S54" s="94">
        <v>33</v>
      </c>
      <c r="T54" s="94">
        <v>33</v>
      </c>
      <c r="U54">
        <v>0</v>
      </c>
      <c r="V54">
        <v>98.71</v>
      </c>
      <c r="W54">
        <v>3.82</v>
      </c>
      <c r="X54">
        <v>81.5</v>
      </c>
      <c r="Y54">
        <v>27.16</v>
      </c>
      <c r="Z54">
        <v>27.17</v>
      </c>
      <c r="AA54">
        <v>116.67</v>
      </c>
      <c r="AB54">
        <v>23.33</v>
      </c>
      <c r="AC54">
        <v>47</v>
      </c>
      <c r="AD54">
        <v>25</v>
      </c>
      <c r="AE54">
        <v>71</v>
      </c>
      <c r="AF54">
        <v>34</v>
      </c>
      <c r="AG54">
        <v>31.66</v>
      </c>
      <c r="AH54">
        <v>0</v>
      </c>
      <c r="AI54">
        <v>0</v>
      </c>
      <c r="AJ54">
        <v>27.76</v>
      </c>
      <c r="AK54">
        <v>151</v>
      </c>
      <c r="AL54">
        <v>64</v>
      </c>
      <c r="AM54">
        <v>0</v>
      </c>
    </row>
    <row r="55" spans="1:39">
      <c r="A55" t="s">
        <v>97</v>
      </c>
      <c r="B55" s="35">
        <v>172.12</v>
      </c>
      <c r="C55" s="35">
        <v>57.84</v>
      </c>
      <c r="D55" s="94">
        <f t="shared" si="0"/>
        <v>99</v>
      </c>
      <c r="E55" s="35"/>
      <c r="F55" s="35"/>
      <c r="G55" s="35"/>
      <c r="H55" s="35"/>
      <c r="I55" s="35"/>
      <c r="J55" s="38">
        <v>9.56</v>
      </c>
      <c r="K55" s="38">
        <v>9.56</v>
      </c>
      <c r="L55" s="38">
        <v>9.81</v>
      </c>
      <c r="M55">
        <v>70.599999999999994</v>
      </c>
      <c r="N55">
        <v>150.66999999999999</v>
      </c>
      <c r="O55">
        <v>53.29</v>
      </c>
      <c r="P55">
        <v>0</v>
      </c>
      <c r="Q55">
        <v>31.01</v>
      </c>
      <c r="R55" s="94">
        <v>33</v>
      </c>
      <c r="S55" s="94">
        <v>33</v>
      </c>
      <c r="T55" s="94">
        <v>33</v>
      </c>
      <c r="U55">
        <v>0</v>
      </c>
      <c r="V55">
        <v>99.28</v>
      </c>
      <c r="W55">
        <v>3.91</v>
      </c>
      <c r="X55">
        <v>82.5</v>
      </c>
      <c r="Y55">
        <v>27.5</v>
      </c>
      <c r="Z55">
        <v>27.5</v>
      </c>
      <c r="AA55">
        <v>100</v>
      </c>
      <c r="AB55">
        <v>20</v>
      </c>
      <c r="AC55">
        <v>50</v>
      </c>
      <c r="AD55">
        <v>32</v>
      </c>
      <c r="AE55">
        <v>76</v>
      </c>
      <c r="AF55">
        <v>37</v>
      </c>
      <c r="AG55">
        <v>31.66</v>
      </c>
      <c r="AH55">
        <v>0</v>
      </c>
      <c r="AI55">
        <v>0</v>
      </c>
      <c r="AJ55">
        <v>28.77</v>
      </c>
      <c r="AK55">
        <v>158</v>
      </c>
      <c r="AL55">
        <v>67</v>
      </c>
      <c r="AM55">
        <v>4.3899999999999997</v>
      </c>
    </row>
    <row r="56" spans="1:39">
      <c r="A56" t="s">
        <v>98</v>
      </c>
      <c r="B56" s="35">
        <v>172.12</v>
      </c>
      <c r="C56" s="35">
        <v>57.84</v>
      </c>
      <c r="D56" s="94">
        <f t="shared" si="0"/>
        <v>99</v>
      </c>
      <c r="E56" s="35"/>
      <c r="F56" s="35"/>
      <c r="G56" s="35"/>
      <c r="H56" s="35"/>
      <c r="I56" s="35"/>
      <c r="J56" s="38">
        <v>6.61</v>
      </c>
      <c r="K56" s="38">
        <v>6.61</v>
      </c>
      <c r="L56" s="38">
        <v>6.77</v>
      </c>
      <c r="M56">
        <v>70.599999999999994</v>
      </c>
      <c r="N56">
        <v>150.66999999999999</v>
      </c>
      <c r="O56">
        <v>53.29</v>
      </c>
      <c r="P56">
        <v>0</v>
      </c>
      <c r="Q56">
        <v>32.61</v>
      </c>
      <c r="R56" s="94">
        <v>33</v>
      </c>
      <c r="S56" s="94">
        <v>33</v>
      </c>
      <c r="T56" s="94">
        <v>33</v>
      </c>
      <c r="U56">
        <v>0</v>
      </c>
      <c r="V56">
        <v>98.19</v>
      </c>
      <c r="W56">
        <v>3.91</v>
      </c>
      <c r="X56">
        <v>82.5</v>
      </c>
      <c r="Y56">
        <v>27.5</v>
      </c>
      <c r="Z56">
        <v>27.5</v>
      </c>
      <c r="AA56">
        <v>100</v>
      </c>
      <c r="AB56">
        <v>20</v>
      </c>
      <c r="AC56">
        <v>50</v>
      </c>
      <c r="AD56">
        <v>35</v>
      </c>
      <c r="AE56">
        <v>76</v>
      </c>
      <c r="AF56">
        <v>37</v>
      </c>
      <c r="AG56">
        <v>31.66</v>
      </c>
      <c r="AH56">
        <v>0</v>
      </c>
      <c r="AI56">
        <v>0</v>
      </c>
      <c r="AJ56">
        <v>28.77</v>
      </c>
      <c r="AK56">
        <v>158</v>
      </c>
      <c r="AL56">
        <v>67</v>
      </c>
      <c r="AM56">
        <v>4.3899999999999997</v>
      </c>
    </row>
    <row r="57" spans="1:39">
      <c r="A57" t="s">
        <v>99</v>
      </c>
      <c r="B57" s="35">
        <v>172.12</v>
      </c>
      <c r="C57" s="35">
        <v>57.84</v>
      </c>
      <c r="D57" s="94">
        <f t="shared" si="0"/>
        <v>99</v>
      </c>
      <c r="E57" s="35"/>
      <c r="F57" s="35"/>
      <c r="G57" s="35"/>
      <c r="H57" s="35"/>
      <c r="I57" s="35"/>
      <c r="J57" s="38">
        <v>6.61</v>
      </c>
      <c r="K57" s="38">
        <v>6.61</v>
      </c>
      <c r="L57" s="38">
        <v>6.77</v>
      </c>
      <c r="M57">
        <v>70.599999999999994</v>
      </c>
      <c r="N57">
        <v>150.66999999999999</v>
      </c>
      <c r="O57">
        <v>53.29</v>
      </c>
      <c r="P57">
        <v>0</v>
      </c>
      <c r="Q57">
        <v>34.01</v>
      </c>
      <c r="R57" s="94">
        <v>33</v>
      </c>
      <c r="S57" s="94">
        <v>33</v>
      </c>
      <c r="T57" s="94">
        <v>33</v>
      </c>
      <c r="U57">
        <v>0</v>
      </c>
      <c r="V57">
        <v>86.81</v>
      </c>
      <c r="W57">
        <v>3.91</v>
      </c>
      <c r="X57">
        <v>83.5</v>
      </c>
      <c r="Y57">
        <v>27.84</v>
      </c>
      <c r="Z57">
        <v>27.83</v>
      </c>
      <c r="AA57">
        <v>100</v>
      </c>
      <c r="AB57">
        <v>20</v>
      </c>
      <c r="AC57">
        <v>57</v>
      </c>
      <c r="AD57">
        <v>34</v>
      </c>
      <c r="AE57">
        <v>78</v>
      </c>
      <c r="AF57">
        <v>37</v>
      </c>
      <c r="AG57">
        <v>31.66</v>
      </c>
      <c r="AH57">
        <v>0</v>
      </c>
      <c r="AI57">
        <v>0</v>
      </c>
      <c r="AJ57">
        <v>28.77</v>
      </c>
      <c r="AK57">
        <v>165</v>
      </c>
      <c r="AL57">
        <v>70</v>
      </c>
      <c r="AM57">
        <v>4.3899999999999997</v>
      </c>
    </row>
    <row r="58" spans="1:39">
      <c r="A58" t="s">
        <v>100</v>
      </c>
      <c r="B58" s="35">
        <v>172.12</v>
      </c>
      <c r="C58" s="35">
        <v>57.84</v>
      </c>
      <c r="D58" s="94">
        <f t="shared" si="0"/>
        <v>99</v>
      </c>
      <c r="E58" s="35"/>
      <c r="F58" s="35"/>
      <c r="G58" s="35"/>
      <c r="H58" s="35"/>
      <c r="I58" s="35"/>
      <c r="J58" s="38">
        <v>6.61</v>
      </c>
      <c r="K58" s="38">
        <v>6.61</v>
      </c>
      <c r="L58" s="38">
        <v>6.77</v>
      </c>
      <c r="M58">
        <v>70.599999999999994</v>
      </c>
      <c r="N58">
        <v>150.66999999999999</v>
      </c>
      <c r="O58">
        <v>53.29</v>
      </c>
      <c r="P58">
        <v>0</v>
      </c>
      <c r="Q58">
        <v>35.01</v>
      </c>
      <c r="R58" s="94">
        <v>33</v>
      </c>
      <c r="S58" s="94">
        <v>33</v>
      </c>
      <c r="T58" s="94">
        <v>33</v>
      </c>
      <c r="U58">
        <v>0</v>
      </c>
      <c r="V58">
        <v>86.32</v>
      </c>
      <c r="W58">
        <v>3.91</v>
      </c>
      <c r="X58">
        <v>84.5</v>
      </c>
      <c r="Y58">
        <v>28.16</v>
      </c>
      <c r="Z58">
        <v>28.17</v>
      </c>
      <c r="AA58">
        <v>100</v>
      </c>
      <c r="AB58">
        <v>20</v>
      </c>
      <c r="AC58">
        <v>58</v>
      </c>
      <c r="AD58">
        <v>35</v>
      </c>
      <c r="AE58">
        <v>78</v>
      </c>
      <c r="AF58">
        <v>37</v>
      </c>
      <c r="AG58">
        <v>31.66</v>
      </c>
      <c r="AH58">
        <v>0</v>
      </c>
      <c r="AI58">
        <v>0</v>
      </c>
      <c r="AJ58">
        <v>28.77</v>
      </c>
      <c r="AK58">
        <v>165</v>
      </c>
      <c r="AL58">
        <v>70</v>
      </c>
      <c r="AM58">
        <v>4.08</v>
      </c>
    </row>
    <row r="59" spans="1:39">
      <c r="A59" t="s">
        <v>101</v>
      </c>
      <c r="B59" s="35">
        <v>172.12</v>
      </c>
      <c r="C59" s="35">
        <v>57.84</v>
      </c>
      <c r="D59" s="94">
        <f t="shared" si="0"/>
        <v>99</v>
      </c>
      <c r="E59" s="35"/>
      <c r="F59" s="35"/>
      <c r="G59" s="35"/>
      <c r="H59" s="35"/>
      <c r="I59" s="35"/>
      <c r="J59" s="38">
        <v>6.61</v>
      </c>
      <c r="K59" s="38">
        <v>6.61</v>
      </c>
      <c r="L59" s="38">
        <v>6.77</v>
      </c>
      <c r="M59">
        <v>70.599999999999994</v>
      </c>
      <c r="N59">
        <v>150.66999999999999</v>
      </c>
      <c r="O59">
        <v>53.29</v>
      </c>
      <c r="P59">
        <v>0</v>
      </c>
      <c r="Q59">
        <v>30.01</v>
      </c>
      <c r="R59" s="94">
        <v>33</v>
      </c>
      <c r="S59" s="94">
        <v>33</v>
      </c>
      <c r="T59" s="94">
        <v>33</v>
      </c>
      <c r="U59">
        <v>0</v>
      </c>
      <c r="V59">
        <v>83.87</v>
      </c>
      <c r="W59">
        <v>4.0999999999999996</v>
      </c>
      <c r="X59">
        <v>102.5</v>
      </c>
      <c r="Y59">
        <v>34.159999999999997</v>
      </c>
      <c r="Z59">
        <v>34.17</v>
      </c>
      <c r="AA59">
        <v>100</v>
      </c>
      <c r="AB59">
        <v>20</v>
      </c>
      <c r="AC59">
        <v>58</v>
      </c>
      <c r="AD59">
        <v>30</v>
      </c>
      <c r="AE59">
        <v>78</v>
      </c>
      <c r="AF59">
        <v>37</v>
      </c>
      <c r="AG59">
        <v>38.340000000000003</v>
      </c>
      <c r="AH59">
        <v>0</v>
      </c>
      <c r="AI59">
        <v>0</v>
      </c>
      <c r="AJ59">
        <v>28.26</v>
      </c>
      <c r="AK59">
        <v>151</v>
      </c>
      <c r="AL59">
        <v>64</v>
      </c>
      <c r="AM59">
        <v>3.89</v>
      </c>
    </row>
    <row r="60" spans="1:39">
      <c r="A60" t="s">
        <v>102</v>
      </c>
      <c r="B60" s="35">
        <v>172.12</v>
      </c>
      <c r="C60" s="35">
        <v>57.84</v>
      </c>
      <c r="D60" s="94">
        <f t="shared" si="0"/>
        <v>99</v>
      </c>
      <c r="E60" s="35"/>
      <c r="F60" s="35"/>
      <c r="G60" s="35"/>
      <c r="H60" s="35"/>
      <c r="I60" s="35"/>
      <c r="J60" s="38">
        <v>6.61</v>
      </c>
      <c r="K60" s="38">
        <v>6.61</v>
      </c>
      <c r="L60" s="38">
        <v>6.77</v>
      </c>
      <c r="M60">
        <v>70.599999999999994</v>
      </c>
      <c r="N60">
        <v>150.66999999999999</v>
      </c>
      <c r="O60">
        <v>53.29</v>
      </c>
      <c r="P60">
        <v>0</v>
      </c>
      <c r="Q60">
        <v>30.01</v>
      </c>
      <c r="R60" s="94">
        <v>33</v>
      </c>
      <c r="S60" s="94">
        <v>33</v>
      </c>
      <c r="T60" s="94">
        <v>33</v>
      </c>
      <c r="U60">
        <v>0</v>
      </c>
      <c r="V60">
        <v>79.62</v>
      </c>
      <c r="W60">
        <v>4.0999999999999996</v>
      </c>
      <c r="X60">
        <v>103</v>
      </c>
      <c r="Y60">
        <v>34.340000000000003</v>
      </c>
      <c r="Z60">
        <v>34.33</v>
      </c>
      <c r="AA60">
        <v>100</v>
      </c>
      <c r="AB60">
        <v>20</v>
      </c>
      <c r="AC60">
        <v>58</v>
      </c>
      <c r="AD60">
        <v>29</v>
      </c>
      <c r="AE60">
        <v>76</v>
      </c>
      <c r="AF60">
        <v>36</v>
      </c>
      <c r="AG60">
        <v>38.340000000000003</v>
      </c>
      <c r="AH60">
        <v>0</v>
      </c>
      <c r="AI60">
        <v>0</v>
      </c>
      <c r="AJ60">
        <v>28.26</v>
      </c>
      <c r="AK60">
        <v>151</v>
      </c>
      <c r="AL60">
        <v>64</v>
      </c>
      <c r="AM60">
        <v>3.89</v>
      </c>
    </row>
    <row r="61" spans="1:39">
      <c r="A61" t="s">
        <v>103</v>
      </c>
      <c r="B61" s="35">
        <v>172.12</v>
      </c>
      <c r="C61" s="35">
        <v>57.84</v>
      </c>
      <c r="D61" s="94">
        <f t="shared" si="0"/>
        <v>99</v>
      </c>
      <c r="E61" s="35"/>
      <c r="F61" s="35"/>
      <c r="G61" s="35"/>
      <c r="H61" s="35"/>
      <c r="I61" s="35"/>
      <c r="J61" s="38">
        <v>6.61</v>
      </c>
      <c r="K61" s="38">
        <v>6.61</v>
      </c>
      <c r="L61" s="38">
        <v>6.77</v>
      </c>
      <c r="M61">
        <v>70.599999999999994</v>
      </c>
      <c r="N61">
        <v>150.66999999999999</v>
      </c>
      <c r="O61">
        <v>53.29</v>
      </c>
      <c r="P61">
        <v>0</v>
      </c>
      <c r="Q61">
        <v>30.01</v>
      </c>
      <c r="R61" s="94">
        <v>33</v>
      </c>
      <c r="S61" s="94">
        <v>33</v>
      </c>
      <c r="T61" s="94">
        <v>33</v>
      </c>
      <c r="U61">
        <v>0</v>
      </c>
      <c r="V61">
        <v>74.48</v>
      </c>
      <c r="W61">
        <v>4.0999999999999996</v>
      </c>
      <c r="X61">
        <v>103.5</v>
      </c>
      <c r="Y61">
        <v>34.5</v>
      </c>
      <c r="Z61">
        <v>34.5</v>
      </c>
      <c r="AA61">
        <v>129.03</v>
      </c>
      <c r="AB61">
        <v>25.8</v>
      </c>
      <c r="AC61">
        <v>68</v>
      </c>
      <c r="AD61">
        <v>33</v>
      </c>
      <c r="AE61">
        <v>76</v>
      </c>
      <c r="AF61">
        <v>37</v>
      </c>
      <c r="AG61">
        <v>38.340000000000003</v>
      </c>
      <c r="AH61">
        <v>0</v>
      </c>
      <c r="AI61">
        <v>0</v>
      </c>
      <c r="AJ61">
        <v>28.26</v>
      </c>
      <c r="AK61">
        <v>158</v>
      </c>
      <c r="AL61">
        <v>67</v>
      </c>
      <c r="AM61">
        <v>3.89</v>
      </c>
    </row>
    <row r="62" spans="1:39">
      <c r="A62" t="s">
        <v>104</v>
      </c>
      <c r="B62" s="35">
        <v>172.12</v>
      </c>
      <c r="C62" s="35">
        <v>57.84</v>
      </c>
      <c r="D62" s="94">
        <f t="shared" si="0"/>
        <v>99</v>
      </c>
      <c r="E62" s="35"/>
      <c r="F62" s="35"/>
      <c r="G62" s="35"/>
      <c r="H62" s="35"/>
      <c r="I62" s="35"/>
      <c r="J62" s="38">
        <v>7.87</v>
      </c>
      <c r="K62" s="38">
        <v>7.87</v>
      </c>
      <c r="L62" s="38">
        <v>8.06</v>
      </c>
      <c r="M62">
        <v>70.599999999999994</v>
      </c>
      <c r="N62">
        <v>150.66999999999999</v>
      </c>
      <c r="O62">
        <v>53.29</v>
      </c>
      <c r="P62">
        <v>0</v>
      </c>
      <c r="Q62">
        <v>30.61</v>
      </c>
      <c r="R62" s="94">
        <v>33</v>
      </c>
      <c r="S62" s="94">
        <v>33</v>
      </c>
      <c r="T62" s="94">
        <v>33</v>
      </c>
      <c r="U62">
        <v>0</v>
      </c>
      <c r="V62">
        <v>68.790000000000006</v>
      </c>
      <c r="W62">
        <v>4.0999999999999996</v>
      </c>
      <c r="X62">
        <v>104.5</v>
      </c>
      <c r="Y62">
        <v>34.840000000000003</v>
      </c>
      <c r="Z62">
        <v>34.83</v>
      </c>
      <c r="AA62">
        <v>122.17</v>
      </c>
      <c r="AB62">
        <v>24.43</v>
      </c>
      <c r="AC62">
        <v>70</v>
      </c>
      <c r="AD62">
        <v>34</v>
      </c>
      <c r="AE62">
        <v>73</v>
      </c>
      <c r="AF62">
        <v>35</v>
      </c>
      <c r="AG62">
        <v>38.340000000000003</v>
      </c>
      <c r="AH62">
        <v>0</v>
      </c>
      <c r="AI62">
        <v>0</v>
      </c>
      <c r="AJ62">
        <v>28.26</v>
      </c>
      <c r="AK62">
        <v>151</v>
      </c>
      <c r="AL62">
        <v>64</v>
      </c>
      <c r="AM62">
        <v>3.89</v>
      </c>
    </row>
    <row r="63" spans="1:39">
      <c r="A63" t="s">
        <v>105</v>
      </c>
      <c r="B63" s="35">
        <v>172.12</v>
      </c>
      <c r="C63" s="35">
        <v>57.84</v>
      </c>
      <c r="D63" s="94">
        <f t="shared" si="0"/>
        <v>99</v>
      </c>
      <c r="E63" s="35"/>
      <c r="F63" s="35"/>
      <c r="G63" s="35"/>
      <c r="H63" s="35"/>
      <c r="I63" s="35"/>
      <c r="J63" s="38">
        <v>7.87</v>
      </c>
      <c r="K63" s="38">
        <v>7.87</v>
      </c>
      <c r="L63" s="38">
        <v>8.06</v>
      </c>
      <c r="M63">
        <v>70.599999999999994</v>
      </c>
      <c r="N63">
        <v>150.66999999999999</v>
      </c>
      <c r="O63">
        <v>53.29</v>
      </c>
      <c r="P63">
        <v>0</v>
      </c>
      <c r="Q63">
        <v>31.61</v>
      </c>
      <c r="R63" s="94">
        <v>33</v>
      </c>
      <c r="S63" s="94">
        <v>33</v>
      </c>
      <c r="T63" s="94">
        <v>33</v>
      </c>
      <c r="U63">
        <v>0</v>
      </c>
      <c r="V63">
        <v>62.76</v>
      </c>
      <c r="W63">
        <v>4.4800000000000004</v>
      </c>
      <c r="X63">
        <v>105</v>
      </c>
      <c r="Y63">
        <v>35</v>
      </c>
      <c r="Z63">
        <v>35</v>
      </c>
      <c r="AA63">
        <v>117.55</v>
      </c>
      <c r="AB63">
        <v>23.51</v>
      </c>
      <c r="AC63">
        <v>70</v>
      </c>
      <c r="AD63">
        <v>36</v>
      </c>
      <c r="AE63">
        <v>66</v>
      </c>
      <c r="AF63">
        <v>32</v>
      </c>
      <c r="AG63">
        <v>38.340000000000003</v>
      </c>
      <c r="AH63">
        <v>0</v>
      </c>
      <c r="AI63">
        <v>0</v>
      </c>
      <c r="AJ63">
        <v>28.26</v>
      </c>
      <c r="AK63">
        <v>144</v>
      </c>
      <c r="AL63">
        <v>61</v>
      </c>
      <c r="AM63">
        <v>3.89</v>
      </c>
    </row>
    <row r="64" spans="1:39">
      <c r="A64" t="s">
        <v>106</v>
      </c>
      <c r="B64" s="35">
        <v>172.12</v>
      </c>
      <c r="C64" s="35">
        <v>57.84</v>
      </c>
      <c r="D64" s="94">
        <f t="shared" si="0"/>
        <v>99</v>
      </c>
      <c r="E64" s="35"/>
      <c r="F64" s="35"/>
      <c r="G64" s="35"/>
      <c r="H64" s="35"/>
      <c r="I64" s="35"/>
      <c r="J64" s="38">
        <v>7.87</v>
      </c>
      <c r="K64" s="38">
        <v>7.87</v>
      </c>
      <c r="L64" s="38">
        <v>8.06</v>
      </c>
      <c r="M64">
        <v>70.599999999999994</v>
      </c>
      <c r="N64">
        <v>150.66999999999999</v>
      </c>
      <c r="O64">
        <v>53.29</v>
      </c>
      <c r="P64">
        <v>0</v>
      </c>
      <c r="Q64">
        <v>33.01</v>
      </c>
      <c r="R64" s="94">
        <v>33</v>
      </c>
      <c r="S64" s="94">
        <v>33</v>
      </c>
      <c r="T64" s="94">
        <v>33</v>
      </c>
      <c r="U64">
        <v>0</v>
      </c>
      <c r="V64">
        <v>56.51</v>
      </c>
      <c r="W64">
        <v>4.4800000000000004</v>
      </c>
      <c r="X64">
        <v>105</v>
      </c>
      <c r="Y64">
        <v>35</v>
      </c>
      <c r="Z64">
        <v>35</v>
      </c>
      <c r="AA64">
        <v>112.91</v>
      </c>
      <c r="AB64">
        <v>22.58</v>
      </c>
      <c r="AC64">
        <v>67</v>
      </c>
      <c r="AD64">
        <v>35</v>
      </c>
      <c r="AE64">
        <v>61</v>
      </c>
      <c r="AF64">
        <v>29</v>
      </c>
      <c r="AG64">
        <v>37.659999999999997</v>
      </c>
      <c r="AH64">
        <v>0</v>
      </c>
      <c r="AI64">
        <v>0</v>
      </c>
      <c r="AJ64">
        <v>28.26</v>
      </c>
      <c r="AK64">
        <v>133</v>
      </c>
      <c r="AL64">
        <v>57</v>
      </c>
      <c r="AM64">
        <v>3.89</v>
      </c>
    </row>
    <row r="65" spans="1:39">
      <c r="A65" t="s">
        <v>107</v>
      </c>
      <c r="B65" s="35">
        <v>172.12</v>
      </c>
      <c r="C65" s="35">
        <v>57.84</v>
      </c>
      <c r="D65" s="94">
        <f t="shared" si="0"/>
        <v>99</v>
      </c>
      <c r="E65" s="35"/>
      <c r="F65" s="35"/>
      <c r="G65" s="35"/>
      <c r="H65" s="35"/>
      <c r="I65" s="35"/>
      <c r="J65" s="38">
        <v>7.87</v>
      </c>
      <c r="K65" s="38">
        <v>7.87</v>
      </c>
      <c r="L65" s="38">
        <v>8.06</v>
      </c>
      <c r="M65">
        <v>70.599999999999994</v>
      </c>
      <c r="N65">
        <v>150.66999999999999</v>
      </c>
      <c r="O65">
        <v>53.29</v>
      </c>
      <c r="P65">
        <v>0</v>
      </c>
      <c r="Q65">
        <v>34.01</v>
      </c>
      <c r="R65" s="94">
        <v>33</v>
      </c>
      <c r="S65" s="94">
        <v>33</v>
      </c>
      <c r="T65" s="94">
        <v>33</v>
      </c>
      <c r="U65">
        <v>0</v>
      </c>
      <c r="V65">
        <v>50.08</v>
      </c>
      <c r="W65">
        <v>4.4800000000000004</v>
      </c>
      <c r="X65">
        <v>103</v>
      </c>
      <c r="Y65">
        <v>34.340000000000003</v>
      </c>
      <c r="Z65">
        <v>34.33</v>
      </c>
      <c r="AA65">
        <v>108.28</v>
      </c>
      <c r="AB65">
        <v>21.66</v>
      </c>
      <c r="AC65">
        <v>57</v>
      </c>
      <c r="AD65">
        <v>29</v>
      </c>
      <c r="AE65">
        <v>61</v>
      </c>
      <c r="AF65">
        <v>29</v>
      </c>
      <c r="AG65">
        <v>37.340000000000003</v>
      </c>
      <c r="AH65">
        <v>0</v>
      </c>
      <c r="AI65">
        <v>0</v>
      </c>
      <c r="AJ65">
        <v>29.27</v>
      </c>
      <c r="AK65">
        <v>130</v>
      </c>
      <c r="AL65">
        <v>55</v>
      </c>
      <c r="AM65">
        <v>3.89</v>
      </c>
    </row>
    <row r="66" spans="1:39">
      <c r="A66" t="s">
        <v>108</v>
      </c>
      <c r="B66" s="35">
        <v>172.12</v>
      </c>
      <c r="C66" s="35">
        <v>57.84</v>
      </c>
      <c r="D66" s="94">
        <f t="shared" si="0"/>
        <v>99</v>
      </c>
      <c r="E66" s="35"/>
      <c r="F66" s="35"/>
      <c r="G66" s="35"/>
      <c r="H66" s="35"/>
      <c r="I66" s="35"/>
      <c r="J66" s="38">
        <v>8.99</v>
      </c>
      <c r="K66" s="38">
        <v>8.99</v>
      </c>
      <c r="L66" s="38">
        <v>9.2100000000000009</v>
      </c>
      <c r="M66">
        <v>70.599999999999994</v>
      </c>
      <c r="N66">
        <v>150.66999999999999</v>
      </c>
      <c r="O66">
        <v>53.29</v>
      </c>
      <c r="P66">
        <v>0</v>
      </c>
      <c r="Q66">
        <v>35.01</v>
      </c>
      <c r="R66" s="94">
        <v>33</v>
      </c>
      <c r="S66" s="94">
        <v>33</v>
      </c>
      <c r="T66" s="94">
        <v>33</v>
      </c>
      <c r="U66">
        <v>0</v>
      </c>
      <c r="V66">
        <v>43.89</v>
      </c>
      <c r="W66">
        <v>4.4800000000000004</v>
      </c>
      <c r="X66">
        <v>103</v>
      </c>
      <c r="Y66">
        <v>34.340000000000003</v>
      </c>
      <c r="Z66">
        <v>34.33</v>
      </c>
      <c r="AA66">
        <v>103.56</v>
      </c>
      <c r="AB66">
        <v>20.71</v>
      </c>
      <c r="AC66">
        <v>53</v>
      </c>
      <c r="AD66">
        <v>26</v>
      </c>
      <c r="AE66">
        <v>56</v>
      </c>
      <c r="AF66">
        <v>27</v>
      </c>
      <c r="AG66">
        <v>36.659999999999997</v>
      </c>
      <c r="AH66">
        <v>0</v>
      </c>
      <c r="AI66">
        <v>0</v>
      </c>
      <c r="AJ66">
        <v>29.27</v>
      </c>
      <c r="AK66">
        <v>123</v>
      </c>
      <c r="AL66">
        <v>52</v>
      </c>
      <c r="AM66">
        <v>3.89</v>
      </c>
    </row>
    <row r="67" spans="1:39">
      <c r="A67" t="s">
        <v>109</v>
      </c>
      <c r="B67" s="35">
        <v>172.12</v>
      </c>
      <c r="C67" s="35">
        <v>57.84</v>
      </c>
      <c r="D67" s="94">
        <f t="shared" si="0"/>
        <v>99</v>
      </c>
      <c r="E67" s="35"/>
      <c r="F67" s="35"/>
      <c r="G67" s="35"/>
      <c r="H67" s="35"/>
      <c r="I67" s="35"/>
      <c r="J67" s="38">
        <v>8.9700000000000006</v>
      </c>
      <c r="K67" s="38">
        <v>8.9700000000000006</v>
      </c>
      <c r="L67" s="38">
        <v>9.19</v>
      </c>
      <c r="M67">
        <v>70.599999999999994</v>
      </c>
      <c r="N67">
        <v>150.66999999999999</v>
      </c>
      <c r="O67">
        <v>53.29</v>
      </c>
      <c r="P67">
        <v>0</v>
      </c>
      <c r="Q67">
        <v>39.020000000000003</v>
      </c>
      <c r="R67" s="94">
        <v>33</v>
      </c>
      <c r="S67" s="94">
        <v>33</v>
      </c>
      <c r="T67" s="94">
        <v>33</v>
      </c>
      <c r="U67">
        <v>0</v>
      </c>
      <c r="V67">
        <v>38.21</v>
      </c>
      <c r="W67">
        <v>5.03</v>
      </c>
      <c r="X67">
        <v>103</v>
      </c>
      <c r="Y67">
        <v>34.340000000000003</v>
      </c>
      <c r="Z67">
        <v>34.33</v>
      </c>
      <c r="AA67">
        <v>96.79</v>
      </c>
      <c r="AB67">
        <v>19.36</v>
      </c>
      <c r="AC67">
        <v>47</v>
      </c>
      <c r="AD67">
        <v>23</v>
      </c>
      <c r="AE67">
        <v>54</v>
      </c>
      <c r="AF67">
        <v>26</v>
      </c>
      <c r="AG67">
        <v>25</v>
      </c>
      <c r="AH67">
        <v>0</v>
      </c>
      <c r="AI67">
        <v>0</v>
      </c>
      <c r="AJ67">
        <v>29.27</v>
      </c>
      <c r="AK67">
        <v>114</v>
      </c>
      <c r="AL67">
        <v>49</v>
      </c>
      <c r="AM67">
        <v>3.89</v>
      </c>
    </row>
    <row r="68" spans="1:39">
      <c r="A68" t="s">
        <v>110</v>
      </c>
      <c r="B68" s="35">
        <v>172.12</v>
      </c>
      <c r="C68" s="35">
        <v>57.84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8.9499999999999993</v>
      </c>
      <c r="K68" s="38">
        <v>8.9499999999999993</v>
      </c>
      <c r="L68" s="38">
        <v>9.18</v>
      </c>
      <c r="M68">
        <v>70.599999999999994</v>
      </c>
      <c r="N68">
        <v>150.66999999999999</v>
      </c>
      <c r="O68">
        <v>53.29</v>
      </c>
      <c r="P68">
        <v>0</v>
      </c>
      <c r="Q68">
        <v>39.020000000000003</v>
      </c>
      <c r="R68" s="94">
        <v>33</v>
      </c>
      <c r="S68" s="94">
        <v>33</v>
      </c>
      <c r="T68" s="94">
        <v>33</v>
      </c>
      <c r="U68">
        <v>0</v>
      </c>
      <c r="V68">
        <v>32.75</v>
      </c>
      <c r="W68">
        <v>5.03</v>
      </c>
      <c r="X68">
        <v>103</v>
      </c>
      <c r="Y68">
        <v>34.340000000000003</v>
      </c>
      <c r="Z68">
        <v>34.33</v>
      </c>
      <c r="AA68">
        <v>89.55</v>
      </c>
      <c r="AB68">
        <v>17.91</v>
      </c>
      <c r="AC68">
        <v>43</v>
      </c>
      <c r="AD68">
        <v>20</v>
      </c>
      <c r="AE68">
        <v>47</v>
      </c>
      <c r="AF68">
        <v>23</v>
      </c>
      <c r="AG68">
        <v>25</v>
      </c>
      <c r="AH68">
        <v>0</v>
      </c>
      <c r="AI68">
        <v>0</v>
      </c>
      <c r="AJ68">
        <v>29.27</v>
      </c>
      <c r="AK68">
        <v>101</v>
      </c>
      <c r="AL68">
        <v>43</v>
      </c>
      <c r="AM68">
        <v>3.89</v>
      </c>
    </row>
    <row r="69" spans="1:39">
      <c r="A69" t="s">
        <v>111</v>
      </c>
      <c r="B69" s="35">
        <v>172.12</v>
      </c>
      <c r="C69" s="35">
        <v>57.84</v>
      </c>
      <c r="D69" s="94">
        <f t="shared" si="1"/>
        <v>99</v>
      </c>
      <c r="E69" s="35"/>
      <c r="F69" s="35"/>
      <c r="G69" s="35"/>
      <c r="H69" s="35"/>
      <c r="I69" s="35"/>
      <c r="J69" s="38">
        <v>8.92</v>
      </c>
      <c r="K69" s="38">
        <v>8.92</v>
      </c>
      <c r="L69" s="38">
        <v>9.15</v>
      </c>
      <c r="M69">
        <v>70.599999999999994</v>
      </c>
      <c r="N69">
        <v>150.66999999999999</v>
      </c>
      <c r="O69">
        <v>82.36</v>
      </c>
      <c r="P69">
        <v>0</v>
      </c>
      <c r="Q69">
        <v>39.020000000000003</v>
      </c>
      <c r="R69" s="94">
        <v>33</v>
      </c>
      <c r="S69" s="94">
        <v>33</v>
      </c>
      <c r="T69" s="94">
        <v>33</v>
      </c>
      <c r="U69">
        <v>0</v>
      </c>
      <c r="V69">
        <v>27.56</v>
      </c>
      <c r="W69">
        <v>5.03</v>
      </c>
      <c r="X69">
        <v>103</v>
      </c>
      <c r="Y69">
        <v>34.340000000000003</v>
      </c>
      <c r="Z69">
        <v>34.33</v>
      </c>
      <c r="AA69">
        <v>62.85</v>
      </c>
      <c r="AB69">
        <v>12.57</v>
      </c>
      <c r="AC69">
        <v>41</v>
      </c>
      <c r="AD69">
        <v>20</v>
      </c>
      <c r="AE69">
        <v>43</v>
      </c>
      <c r="AF69">
        <v>20</v>
      </c>
      <c r="AG69">
        <v>25.66</v>
      </c>
      <c r="AH69">
        <v>0</v>
      </c>
      <c r="AI69">
        <v>0</v>
      </c>
      <c r="AJ69">
        <v>29.27</v>
      </c>
      <c r="AK69">
        <v>89</v>
      </c>
      <c r="AL69">
        <v>38</v>
      </c>
      <c r="AM69">
        <v>3.89</v>
      </c>
    </row>
    <row r="70" spans="1:39">
      <c r="A70" t="s">
        <v>112</v>
      </c>
      <c r="B70" s="35">
        <v>172.12</v>
      </c>
      <c r="C70" s="35">
        <v>57.84</v>
      </c>
      <c r="D70" s="94">
        <f t="shared" si="1"/>
        <v>89</v>
      </c>
      <c r="E70" s="35"/>
      <c r="F70" s="35"/>
      <c r="G70" s="35"/>
      <c r="H70" s="35"/>
      <c r="I70" s="35"/>
      <c r="J70" s="38">
        <v>8.7899999999999991</v>
      </c>
      <c r="K70" s="38">
        <v>8.7899999999999991</v>
      </c>
      <c r="L70" s="38">
        <v>9.01</v>
      </c>
      <c r="M70">
        <v>70.599999999999994</v>
      </c>
      <c r="N70">
        <v>150.66999999999999</v>
      </c>
      <c r="O70">
        <v>100.94</v>
      </c>
      <c r="P70">
        <v>0</v>
      </c>
      <c r="Q70">
        <v>39.020000000000003</v>
      </c>
      <c r="R70" s="94">
        <v>33</v>
      </c>
      <c r="S70" s="94">
        <v>23</v>
      </c>
      <c r="T70" s="94">
        <v>33</v>
      </c>
      <c r="U70">
        <v>0</v>
      </c>
      <c r="V70">
        <v>22.96</v>
      </c>
      <c r="W70">
        <v>5.03</v>
      </c>
      <c r="X70">
        <v>103</v>
      </c>
      <c r="Y70">
        <v>34.340000000000003</v>
      </c>
      <c r="Z70">
        <v>34.33</v>
      </c>
      <c r="AA70">
        <v>50.02</v>
      </c>
      <c r="AB70">
        <v>10</v>
      </c>
      <c r="AC70">
        <v>35</v>
      </c>
      <c r="AD70">
        <v>17</v>
      </c>
      <c r="AE70">
        <v>37</v>
      </c>
      <c r="AF70">
        <v>18</v>
      </c>
      <c r="AG70">
        <v>27.34</v>
      </c>
      <c r="AH70">
        <v>0</v>
      </c>
      <c r="AI70">
        <v>0</v>
      </c>
      <c r="AJ70">
        <v>29.27</v>
      </c>
      <c r="AK70">
        <v>77</v>
      </c>
      <c r="AL70">
        <v>33</v>
      </c>
      <c r="AM70">
        <v>3.89</v>
      </c>
    </row>
    <row r="71" spans="1:39">
      <c r="A71" t="s">
        <v>113</v>
      </c>
      <c r="B71" s="35">
        <v>172.12</v>
      </c>
      <c r="C71" s="35">
        <v>57.84</v>
      </c>
      <c r="D71" s="94">
        <f t="shared" si="1"/>
        <v>82</v>
      </c>
      <c r="E71" s="35"/>
      <c r="F71" s="35"/>
      <c r="G71" s="35"/>
      <c r="H71" s="35"/>
      <c r="I71" s="35"/>
      <c r="J71" s="38">
        <v>7.2</v>
      </c>
      <c r="K71" s="38">
        <v>7.2</v>
      </c>
      <c r="L71" s="38">
        <v>7.37</v>
      </c>
      <c r="M71">
        <v>70.599999999999994</v>
      </c>
      <c r="N71">
        <v>150.66999999999999</v>
      </c>
      <c r="O71">
        <v>100.94</v>
      </c>
      <c r="P71">
        <v>0</v>
      </c>
      <c r="Q71">
        <v>39.020000000000003</v>
      </c>
      <c r="R71" s="94">
        <v>33</v>
      </c>
      <c r="S71" s="94">
        <v>16</v>
      </c>
      <c r="T71" s="94">
        <v>33</v>
      </c>
      <c r="U71">
        <v>0</v>
      </c>
      <c r="V71">
        <v>18.25</v>
      </c>
      <c r="W71">
        <v>5.59</v>
      </c>
      <c r="X71">
        <v>78.5</v>
      </c>
      <c r="Y71">
        <v>26.16</v>
      </c>
      <c r="Z71">
        <v>26.17</v>
      </c>
      <c r="AA71">
        <v>42.81</v>
      </c>
      <c r="AB71">
        <v>8.56</v>
      </c>
      <c r="AC71">
        <v>29</v>
      </c>
      <c r="AD71">
        <v>14</v>
      </c>
      <c r="AE71">
        <v>32</v>
      </c>
      <c r="AF71">
        <v>15</v>
      </c>
      <c r="AG71">
        <v>20</v>
      </c>
      <c r="AH71">
        <v>0</v>
      </c>
      <c r="AI71">
        <v>0</v>
      </c>
      <c r="AJ71">
        <v>28.77</v>
      </c>
      <c r="AK71">
        <v>63</v>
      </c>
      <c r="AL71">
        <v>27</v>
      </c>
      <c r="AM71">
        <v>3.89</v>
      </c>
    </row>
    <row r="72" spans="1:39">
      <c r="A72" t="s">
        <v>114</v>
      </c>
      <c r="B72" s="35">
        <v>172.12</v>
      </c>
      <c r="C72" s="35">
        <v>57.84</v>
      </c>
      <c r="D72" s="94">
        <f t="shared" si="1"/>
        <v>67.97</v>
      </c>
      <c r="E72" s="35"/>
      <c r="F72" s="35"/>
      <c r="G72" s="35"/>
      <c r="H72" s="35"/>
      <c r="I72" s="35"/>
      <c r="J72" s="38">
        <v>4.96</v>
      </c>
      <c r="K72" s="38">
        <v>4.96</v>
      </c>
      <c r="L72" s="38">
        <v>5.08</v>
      </c>
      <c r="M72">
        <v>70.599999999999994</v>
      </c>
      <c r="N72">
        <v>150.66999999999999</v>
      </c>
      <c r="O72">
        <v>100.94</v>
      </c>
      <c r="P72">
        <v>0</v>
      </c>
      <c r="Q72">
        <v>39.020000000000003</v>
      </c>
      <c r="R72" s="94">
        <v>33</v>
      </c>
      <c r="S72" s="94">
        <v>8</v>
      </c>
      <c r="T72" s="94">
        <v>26.97</v>
      </c>
      <c r="U72">
        <v>0</v>
      </c>
      <c r="V72">
        <v>13.59</v>
      </c>
      <c r="W72">
        <v>5.59</v>
      </c>
      <c r="X72">
        <v>78.5</v>
      </c>
      <c r="Y72">
        <v>26.16</v>
      </c>
      <c r="Z72">
        <v>26.17</v>
      </c>
      <c r="AA72">
        <v>40</v>
      </c>
      <c r="AB72">
        <v>8</v>
      </c>
      <c r="AC72">
        <v>22</v>
      </c>
      <c r="AD72">
        <v>11</v>
      </c>
      <c r="AE72">
        <v>27</v>
      </c>
      <c r="AF72">
        <v>13</v>
      </c>
      <c r="AG72">
        <v>20</v>
      </c>
      <c r="AH72">
        <v>0</v>
      </c>
      <c r="AI72">
        <v>0</v>
      </c>
      <c r="AJ72">
        <v>28.77</v>
      </c>
      <c r="AK72">
        <v>49</v>
      </c>
      <c r="AL72">
        <v>21</v>
      </c>
      <c r="AM72">
        <v>3.89</v>
      </c>
    </row>
    <row r="73" spans="1:39">
      <c r="A73" t="s">
        <v>115</v>
      </c>
      <c r="B73" s="35">
        <v>172.12</v>
      </c>
      <c r="C73" s="35">
        <v>57.84</v>
      </c>
      <c r="D73" s="94">
        <f t="shared" si="1"/>
        <v>55.81</v>
      </c>
      <c r="E73" s="35"/>
      <c r="F73" s="35"/>
      <c r="G73" s="35"/>
      <c r="H73" s="35"/>
      <c r="I73" s="35"/>
      <c r="J73" s="38">
        <v>3.39</v>
      </c>
      <c r="K73" s="38">
        <v>3.39</v>
      </c>
      <c r="L73" s="38">
        <v>3.48</v>
      </c>
      <c r="M73">
        <v>70.599999999999994</v>
      </c>
      <c r="N73">
        <v>150.66999999999999</v>
      </c>
      <c r="O73">
        <v>100.94</v>
      </c>
      <c r="P73">
        <v>0</v>
      </c>
      <c r="Q73">
        <v>39.020000000000003</v>
      </c>
      <c r="R73" s="94">
        <v>31.33</v>
      </c>
      <c r="S73" s="94">
        <v>3</v>
      </c>
      <c r="T73" s="94">
        <v>21.48</v>
      </c>
      <c r="U73">
        <v>0</v>
      </c>
      <c r="V73">
        <v>9.49</v>
      </c>
      <c r="W73">
        <v>5.59</v>
      </c>
      <c r="X73">
        <v>90</v>
      </c>
      <c r="Y73">
        <v>30</v>
      </c>
      <c r="Z73">
        <v>30</v>
      </c>
      <c r="AA73">
        <v>37.5</v>
      </c>
      <c r="AB73">
        <v>7.5</v>
      </c>
      <c r="AC73">
        <v>18</v>
      </c>
      <c r="AD73">
        <v>8.5</v>
      </c>
      <c r="AE73">
        <v>20</v>
      </c>
      <c r="AF73">
        <v>10</v>
      </c>
      <c r="AG73">
        <v>30.66</v>
      </c>
      <c r="AH73">
        <v>0</v>
      </c>
      <c r="AI73">
        <v>0</v>
      </c>
      <c r="AJ73">
        <v>28.26</v>
      </c>
      <c r="AK73">
        <v>39</v>
      </c>
      <c r="AL73">
        <v>16</v>
      </c>
      <c r="AM73">
        <v>3.89</v>
      </c>
    </row>
    <row r="74" spans="1:39">
      <c r="A74" t="s">
        <v>116</v>
      </c>
      <c r="B74" s="35">
        <v>172.12</v>
      </c>
      <c r="C74" s="35">
        <v>57.84</v>
      </c>
      <c r="D74" s="94">
        <f t="shared" si="1"/>
        <v>37.879999999999995</v>
      </c>
      <c r="E74" s="35"/>
      <c r="F74" s="35"/>
      <c r="G74" s="35"/>
      <c r="H74" s="35"/>
      <c r="I74" s="35"/>
      <c r="J74" s="38">
        <v>2.5099999999999998</v>
      </c>
      <c r="K74" s="38">
        <v>2.5099999999999998</v>
      </c>
      <c r="L74" s="38">
        <v>2.57</v>
      </c>
      <c r="M74">
        <v>70.599999999999994</v>
      </c>
      <c r="N74">
        <v>150.66999999999999</v>
      </c>
      <c r="O74">
        <v>100.94</v>
      </c>
      <c r="P74">
        <v>0</v>
      </c>
      <c r="Q74">
        <v>39.020000000000003</v>
      </c>
      <c r="R74" s="94">
        <v>21.18</v>
      </c>
      <c r="S74" s="94">
        <v>0</v>
      </c>
      <c r="T74" s="94">
        <v>16.7</v>
      </c>
      <c r="U74">
        <v>0</v>
      </c>
      <c r="V74">
        <v>6.05</v>
      </c>
      <c r="W74">
        <v>5.59</v>
      </c>
      <c r="X74">
        <v>92.5</v>
      </c>
      <c r="Y74">
        <v>30.84</v>
      </c>
      <c r="Z74">
        <v>30.83</v>
      </c>
      <c r="AA74">
        <v>33.33</v>
      </c>
      <c r="AB74">
        <v>6.67</v>
      </c>
      <c r="AC74">
        <v>15</v>
      </c>
      <c r="AD74">
        <v>6.5</v>
      </c>
      <c r="AE74">
        <v>16</v>
      </c>
      <c r="AF74">
        <v>8</v>
      </c>
      <c r="AG74">
        <v>31.34</v>
      </c>
      <c r="AH74">
        <v>0</v>
      </c>
      <c r="AI74">
        <v>0</v>
      </c>
      <c r="AJ74">
        <v>28.26</v>
      </c>
      <c r="AK74">
        <v>18</v>
      </c>
      <c r="AL74">
        <v>7</v>
      </c>
      <c r="AM74">
        <v>3.89</v>
      </c>
    </row>
    <row r="75" spans="1:39">
      <c r="A75" t="s">
        <v>117</v>
      </c>
      <c r="B75" s="35">
        <v>220.56</v>
      </c>
      <c r="C75" s="35">
        <v>75.900000000000006</v>
      </c>
      <c r="D75" s="94">
        <f t="shared" si="1"/>
        <v>0</v>
      </c>
      <c r="E75" s="35"/>
      <c r="F75" s="35"/>
      <c r="G75" s="35"/>
      <c r="H75" s="35"/>
      <c r="I75" s="35"/>
      <c r="J75" s="38">
        <v>1.92</v>
      </c>
      <c r="K75" s="38">
        <v>1.92</v>
      </c>
      <c r="L75" s="38">
        <v>1.96</v>
      </c>
      <c r="M75">
        <v>70.599999999999994</v>
      </c>
      <c r="N75">
        <v>193.78</v>
      </c>
      <c r="O75">
        <v>100.94</v>
      </c>
      <c r="P75">
        <v>0</v>
      </c>
      <c r="Q75">
        <v>42.02</v>
      </c>
      <c r="R75" s="94">
        <v>0</v>
      </c>
      <c r="S75" s="94">
        <v>0</v>
      </c>
      <c r="T75" s="94">
        <v>0</v>
      </c>
      <c r="U75">
        <v>0</v>
      </c>
      <c r="V75">
        <v>3.68</v>
      </c>
      <c r="W75">
        <v>5.87</v>
      </c>
      <c r="X75">
        <v>92.5</v>
      </c>
      <c r="Y75">
        <v>30.84</v>
      </c>
      <c r="Z75">
        <v>30.83</v>
      </c>
      <c r="AA75">
        <v>29.17</v>
      </c>
      <c r="AB75">
        <v>5.83</v>
      </c>
      <c r="AC75">
        <v>12</v>
      </c>
      <c r="AD75">
        <v>7</v>
      </c>
      <c r="AE75">
        <v>10</v>
      </c>
      <c r="AF75">
        <v>5</v>
      </c>
      <c r="AG75">
        <v>31.66</v>
      </c>
      <c r="AH75">
        <v>0</v>
      </c>
      <c r="AI75">
        <v>0</v>
      </c>
      <c r="AJ75">
        <v>28.26</v>
      </c>
      <c r="AK75">
        <v>11</v>
      </c>
      <c r="AL75">
        <v>4</v>
      </c>
      <c r="AM75">
        <v>0</v>
      </c>
    </row>
    <row r="76" spans="1:39">
      <c r="A76" t="s">
        <v>118</v>
      </c>
      <c r="B76" s="35">
        <v>225.68</v>
      </c>
      <c r="C76" s="35">
        <v>75.900000000000006</v>
      </c>
      <c r="D76" s="94">
        <f t="shared" si="1"/>
        <v>0</v>
      </c>
      <c r="E76" s="35"/>
      <c r="F76" s="35"/>
      <c r="G76" s="35"/>
      <c r="H76" s="35"/>
      <c r="I76" s="35"/>
      <c r="J76" s="38">
        <v>1.4</v>
      </c>
      <c r="K76" s="38">
        <v>1.4</v>
      </c>
      <c r="L76" s="38">
        <v>1.44</v>
      </c>
      <c r="M76">
        <v>70.599999999999994</v>
      </c>
      <c r="N76">
        <v>232.54</v>
      </c>
      <c r="O76">
        <v>100.94</v>
      </c>
      <c r="P76">
        <v>0</v>
      </c>
      <c r="Q76">
        <v>42.02</v>
      </c>
      <c r="R76" s="94">
        <v>0</v>
      </c>
      <c r="S76" s="94">
        <v>0</v>
      </c>
      <c r="T76" s="94">
        <v>0</v>
      </c>
      <c r="U76">
        <v>0</v>
      </c>
      <c r="V76">
        <v>2.12</v>
      </c>
      <c r="W76">
        <v>5.87</v>
      </c>
      <c r="X76">
        <v>95</v>
      </c>
      <c r="Y76">
        <v>31.66</v>
      </c>
      <c r="Z76">
        <v>31.67</v>
      </c>
      <c r="AA76">
        <v>20.83</v>
      </c>
      <c r="AB76">
        <v>4.17</v>
      </c>
      <c r="AC76">
        <v>8</v>
      </c>
      <c r="AD76">
        <v>5</v>
      </c>
      <c r="AE76">
        <v>3</v>
      </c>
      <c r="AF76">
        <v>2</v>
      </c>
      <c r="AG76">
        <v>31.66</v>
      </c>
      <c r="AH76">
        <v>0</v>
      </c>
      <c r="AI76">
        <v>0</v>
      </c>
      <c r="AJ76">
        <v>28.26</v>
      </c>
      <c r="AK76">
        <v>7</v>
      </c>
      <c r="AL76">
        <v>3</v>
      </c>
      <c r="AM76">
        <v>0</v>
      </c>
    </row>
    <row r="77" spans="1:39">
      <c r="A77" t="s">
        <v>119</v>
      </c>
      <c r="B77" s="35">
        <v>225.68</v>
      </c>
      <c r="C77" s="35">
        <v>75.900000000000006</v>
      </c>
      <c r="D77" s="94">
        <f t="shared" si="1"/>
        <v>0</v>
      </c>
      <c r="E77" s="35"/>
      <c r="F77" s="35"/>
      <c r="G77" s="35"/>
      <c r="H77" s="35"/>
      <c r="I77" s="35"/>
      <c r="J77" s="38">
        <v>0.67</v>
      </c>
      <c r="K77" s="38">
        <v>0.67</v>
      </c>
      <c r="L77" s="38">
        <v>0.69</v>
      </c>
      <c r="M77">
        <v>70.599999999999994</v>
      </c>
      <c r="N77">
        <v>273.95999999999998</v>
      </c>
      <c r="O77">
        <v>100.94</v>
      </c>
      <c r="P77">
        <v>0</v>
      </c>
      <c r="Q77">
        <v>42.02</v>
      </c>
      <c r="R77" s="94">
        <v>0</v>
      </c>
      <c r="S77" s="94">
        <v>0</v>
      </c>
      <c r="T77" s="94">
        <v>0</v>
      </c>
      <c r="U77">
        <v>0</v>
      </c>
      <c r="V77">
        <v>0.73</v>
      </c>
      <c r="W77">
        <v>5.87</v>
      </c>
      <c r="X77">
        <v>95</v>
      </c>
      <c r="Y77">
        <v>31.66</v>
      </c>
      <c r="Z77">
        <v>31.67</v>
      </c>
      <c r="AA77">
        <v>10.4</v>
      </c>
      <c r="AB77">
        <v>2.08</v>
      </c>
      <c r="AC77">
        <v>6</v>
      </c>
      <c r="AD77">
        <v>3</v>
      </c>
      <c r="AE77">
        <v>1</v>
      </c>
      <c r="AF77">
        <v>1</v>
      </c>
      <c r="AG77">
        <v>31.66</v>
      </c>
      <c r="AH77">
        <v>0</v>
      </c>
      <c r="AI77">
        <v>0</v>
      </c>
      <c r="AJ77">
        <v>28.26</v>
      </c>
      <c r="AK77">
        <v>4</v>
      </c>
      <c r="AL77">
        <v>1</v>
      </c>
      <c r="AM77">
        <v>0</v>
      </c>
    </row>
    <row r="78" spans="1:39">
      <c r="A78" t="s">
        <v>120</v>
      </c>
      <c r="B78" s="35">
        <v>225.68</v>
      </c>
      <c r="C78" s="35">
        <v>75.900000000000006</v>
      </c>
      <c r="D78" s="94">
        <f t="shared" si="1"/>
        <v>0</v>
      </c>
      <c r="E78" s="35"/>
      <c r="F78" s="35"/>
      <c r="G78" s="35"/>
      <c r="H78" s="35"/>
      <c r="I78" s="35"/>
      <c r="J78" s="38">
        <v>0.4</v>
      </c>
      <c r="K78" s="38">
        <v>0.4</v>
      </c>
      <c r="L78" s="38">
        <v>0.41</v>
      </c>
      <c r="M78">
        <v>70.599999999999994</v>
      </c>
      <c r="N78">
        <v>273.95999999999998</v>
      </c>
      <c r="O78">
        <v>100.94</v>
      </c>
      <c r="P78">
        <v>0</v>
      </c>
      <c r="Q78">
        <v>42.02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5.87</v>
      </c>
      <c r="X78">
        <v>95.5</v>
      </c>
      <c r="Y78">
        <v>31.84</v>
      </c>
      <c r="Z78">
        <v>31.83</v>
      </c>
      <c r="AA78">
        <v>5.25</v>
      </c>
      <c r="AB78">
        <v>1.05</v>
      </c>
      <c r="AC78">
        <v>4</v>
      </c>
      <c r="AD78">
        <v>2</v>
      </c>
      <c r="AE78">
        <v>0</v>
      </c>
      <c r="AF78">
        <v>0</v>
      </c>
      <c r="AG78">
        <v>31.66</v>
      </c>
      <c r="AH78">
        <v>0</v>
      </c>
      <c r="AI78">
        <v>0</v>
      </c>
      <c r="AJ78">
        <v>29.27</v>
      </c>
      <c r="AK78">
        <v>1</v>
      </c>
      <c r="AL78">
        <v>0</v>
      </c>
      <c r="AM78">
        <v>0</v>
      </c>
    </row>
    <row r="79" spans="1:39">
      <c r="A79" t="s">
        <v>121</v>
      </c>
      <c r="B79" s="35">
        <v>225.68</v>
      </c>
      <c r="C79" s="35">
        <v>75.900000000000006</v>
      </c>
      <c r="D79" s="94">
        <f t="shared" si="1"/>
        <v>0</v>
      </c>
      <c r="E79" s="35"/>
      <c r="F79" s="35"/>
      <c r="G79" s="35"/>
      <c r="H79" s="35"/>
      <c r="I79" s="35"/>
      <c r="J79" s="38">
        <v>0.08</v>
      </c>
      <c r="K79" s="38">
        <v>0.08</v>
      </c>
      <c r="L79" s="38">
        <v>0.08</v>
      </c>
      <c r="M79">
        <v>70.599999999999994</v>
      </c>
      <c r="N79">
        <v>273.95999999999998</v>
      </c>
      <c r="O79">
        <v>100.94</v>
      </c>
      <c r="P79">
        <v>0</v>
      </c>
      <c r="Q79">
        <v>42.02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5.87</v>
      </c>
      <c r="X79">
        <v>93</v>
      </c>
      <c r="Y79">
        <v>31</v>
      </c>
      <c r="Z79">
        <v>31</v>
      </c>
      <c r="AA79">
        <v>2.12</v>
      </c>
      <c r="AB79">
        <v>0.42</v>
      </c>
      <c r="AC79">
        <v>2</v>
      </c>
      <c r="AD79">
        <v>1</v>
      </c>
      <c r="AE79">
        <v>0</v>
      </c>
      <c r="AF79">
        <v>0</v>
      </c>
      <c r="AG79">
        <v>31.66</v>
      </c>
      <c r="AH79">
        <v>0</v>
      </c>
      <c r="AI79">
        <v>0</v>
      </c>
      <c r="AJ79">
        <v>30.28</v>
      </c>
      <c r="AK79">
        <v>1</v>
      </c>
      <c r="AL79">
        <v>0</v>
      </c>
      <c r="AM79">
        <v>0</v>
      </c>
    </row>
    <row r="80" spans="1:39">
      <c r="A80" t="s">
        <v>122</v>
      </c>
      <c r="B80" s="35">
        <v>225.68</v>
      </c>
      <c r="C80" s="35">
        <v>75.900000000000006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70.599999999999994</v>
      </c>
      <c r="N80">
        <v>273.95999999999998</v>
      </c>
      <c r="O80">
        <v>100.94</v>
      </c>
      <c r="P80">
        <v>0</v>
      </c>
      <c r="Q80">
        <v>42.02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5.87</v>
      </c>
      <c r="X80">
        <v>93</v>
      </c>
      <c r="Y80">
        <v>31</v>
      </c>
      <c r="Z80">
        <v>31</v>
      </c>
      <c r="AA80">
        <v>0</v>
      </c>
      <c r="AB80">
        <v>0</v>
      </c>
      <c r="AC80">
        <v>1</v>
      </c>
      <c r="AD80">
        <v>0</v>
      </c>
      <c r="AE80">
        <v>0</v>
      </c>
      <c r="AF80">
        <v>0</v>
      </c>
      <c r="AG80">
        <v>31.66</v>
      </c>
      <c r="AH80">
        <v>0</v>
      </c>
      <c r="AI80">
        <v>0</v>
      </c>
      <c r="AJ80">
        <v>30.28</v>
      </c>
      <c r="AK80">
        <v>0</v>
      </c>
      <c r="AL80">
        <v>0</v>
      </c>
      <c r="AM80">
        <v>0</v>
      </c>
    </row>
    <row r="81" spans="1:39">
      <c r="A81" t="s">
        <v>123</v>
      </c>
      <c r="B81" s="35">
        <v>225.68</v>
      </c>
      <c r="C81" s="35">
        <v>75.900000000000006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70.599999999999994</v>
      </c>
      <c r="N81">
        <v>273.95999999999998</v>
      </c>
      <c r="O81">
        <v>100.94</v>
      </c>
      <c r="P81">
        <v>0</v>
      </c>
      <c r="Q81">
        <v>44.02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5.87</v>
      </c>
      <c r="X81">
        <v>87.5</v>
      </c>
      <c r="Y81">
        <v>29.16</v>
      </c>
      <c r="Z81">
        <v>29.17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23.34</v>
      </c>
      <c r="AH81">
        <v>0</v>
      </c>
      <c r="AI81">
        <v>0</v>
      </c>
      <c r="AJ81">
        <v>30.28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225.68</v>
      </c>
      <c r="C82" s="35">
        <v>75.900000000000006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70.599999999999994</v>
      </c>
      <c r="N82">
        <v>273.95999999999998</v>
      </c>
      <c r="O82">
        <v>100.94</v>
      </c>
      <c r="P82">
        <v>0</v>
      </c>
      <c r="Q82">
        <v>44.02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5.87</v>
      </c>
      <c r="X82">
        <v>88.5</v>
      </c>
      <c r="Y82">
        <v>29.5</v>
      </c>
      <c r="Z82">
        <v>29.5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24</v>
      </c>
      <c r="AH82">
        <v>0</v>
      </c>
      <c r="AI82">
        <v>0</v>
      </c>
      <c r="AJ82">
        <v>30.28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225.68</v>
      </c>
      <c r="C83" s="35">
        <v>75.900000000000006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70.599999999999994</v>
      </c>
      <c r="N83">
        <v>273.95999999999998</v>
      </c>
      <c r="O83">
        <v>100.94</v>
      </c>
      <c r="P83">
        <v>0</v>
      </c>
      <c r="Q83">
        <v>44.02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5.59</v>
      </c>
      <c r="X83">
        <v>57.5</v>
      </c>
      <c r="Y83">
        <v>19.16</v>
      </c>
      <c r="Z83">
        <v>19.170000000000002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16.66</v>
      </c>
      <c r="AH83">
        <v>0</v>
      </c>
      <c r="AI83">
        <v>0</v>
      </c>
      <c r="AJ83">
        <v>30.28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225.68</v>
      </c>
      <c r="C84" s="35">
        <v>75.900000000000006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70.599999999999994</v>
      </c>
      <c r="N84">
        <v>273.95999999999998</v>
      </c>
      <c r="O84">
        <v>100.94</v>
      </c>
      <c r="P84">
        <v>0</v>
      </c>
      <c r="Q84">
        <v>44.02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5.59</v>
      </c>
      <c r="X84">
        <v>59</v>
      </c>
      <c r="Y84">
        <v>19.66</v>
      </c>
      <c r="Z84">
        <v>19.670000000000002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17.34</v>
      </c>
      <c r="AH84">
        <v>0</v>
      </c>
      <c r="AI84">
        <v>0</v>
      </c>
      <c r="AJ84">
        <v>30.28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225.68</v>
      </c>
      <c r="C85" s="35">
        <v>75.900000000000006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70.599999999999994</v>
      </c>
      <c r="N85">
        <v>273.95999999999998</v>
      </c>
      <c r="O85">
        <v>100.94</v>
      </c>
      <c r="P85">
        <v>0</v>
      </c>
      <c r="Q85">
        <v>44.02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5.59</v>
      </c>
      <c r="X85">
        <v>62.5</v>
      </c>
      <c r="Y85">
        <v>20.84</v>
      </c>
      <c r="Z85">
        <v>20.83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20.66</v>
      </c>
      <c r="AH85">
        <v>0</v>
      </c>
      <c r="AI85">
        <v>0</v>
      </c>
      <c r="AJ85">
        <v>29.77</v>
      </c>
      <c r="AK85">
        <v>0</v>
      </c>
      <c r="AL85">
        <v>0</v>
      </c>
      <c r="AM85">
        <v>0</v>
      </c>
    </row>
    <row r="86" spans="1:39">
      <c r="A86" t="s">
        <v>128</v>
      </c>
      <c r="B86" s="35">
        <v>260.47000000000003</v>
      </c>
      <c r="C86" s="35">
        <v>86.47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70.599999999999994</v>
      </c>
      <c r="N86">
        <v>273.95999999999998</v>
      </c>
      <c r="O86">
        <v>100.94</v>
      </c>
      <c r="P86">
        <v>0</v>
      </c>
      <c r="Q86">
        <v>44.02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5.59</v>
      </c>
      <c r="X86">
        <v>65</v>
      </c>
      <c r="Y86">
        <v>21.66</v>
      </c>
      <c r="Z86">
        <v>21.67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21.34</v>
      </c>
      <c r="AH86">
        <v>0</v>
      </c>
      <c r="AI86">
        <v>0</v>
      </c>
      <c r="AJ86">
        <v>29.77</v>
      </c>
      <c r="AK86">
        <v>0</v>
      </c>
      <c r="AL86">
        <v>0</v>
      </c>
      <c r="AM86">
        <v>0</v>
      </c>
    </row>
    <row r="87" spans="1:39">
      <c r="A87" t="s">
        <v>129</v>
      </c>
      <c r="B87" s="35">
        <v>260.47000000000003</v>
      </c>
      <c r="C87" s="35">
        <v>86.47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70.599999999999994</v>
      </c>
      <c r="N87">
        <v>273.95999999999998</v>
      </c>
      <c r="O87">
        <v>100.94</v>
      </c>
      <c r="P87">
        <v>0</v>
      </c>
      <c r="Q87">
        <v>43.42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6.24</v>
      </c>
      <c r="X87">
        <v>67.5</v>
      </c>
      <c r="Y87">
        <v>22.5</v>
      </c>
      <c r="Z87">
        <v>22.5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22</v>
      </c>
      <c r="AH87">
        <v>0</v>
      </c>
      <c r="AI87">
        <v>0</v>
      </c>
      <c r="AJ87">
        <v>29.77</v>
      </c>
      <c r="AK87">
        <v>0</v>
      </c>
      <c r="AL87">
        <v>0</v>
      </c>
      <c r="AM87">
        <v>0</v>
      </c>
    </row>
    <row r="88" spans="1:39">
      <c r="A88" t="s">
        <v>130</v>
      </c>
      <c r="B88" s="35">
        <v>260.47000000000003</v>
      </c>
      <c r="C88" s="35">
        <v>86.47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70.599999999999994</v>
      </c>
      <c r="N88">
        <v>273.95999999999998</v>
      </c>
      <c r="O88">
        <v>100.94</v>
      </c>
      <c r="P88">
        <v>0</v>
      </c>
      <c r="Q88">
        <v>42.62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6.24</v>
      </c>
      <c r="X88">
        <v>70</v>
      </c>
      <c r="Y88">
        <v>23.34</v>
      </c>
      <c r="Z88">
        <v>23.33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22.66</v>
      </c>
      <c r="AH88">
        <v>0</v>
      </c>
      <c r="AI88">
        <v>0</v>
      </c>
      <c r="AJ88">
        <v>29.77</v>
      </c>
      <c r="AK88">
        <v>0</v>
      </c>
      <c r="AL88">
        <v>0</v>
      </c>
      <c r="AM88">
        <v>0</v>
      </c>
    </row>
    <row r="89" spans="1:39">
      <c r="A89" t="s">
        <v>131</v>
      </c>
      <c r="B89" s="35">
        <v>260.47000000000003</v>
      </c>
      <c r="C89" s="35">
        <v>86.47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70.599999999999994</v>
      </c>
      <c r="N89">
        <v>273.95999999999998</v>
      </c>
      <c r="O89">
        <v>100.94</v>
      </c>
      <c r="P89">
        <v>0</v>
      </c>
      <c r="Q89">
        <v>41.02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6.24</v>
      </c>
      <c r="X89">
        <v>72.5</v>
      </c>
      <c r="Y89">
        <v>24.16</v>
      </c>
      <c r="Z89">
        <v>24.17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23.34</v>
      </c>
      <c r="AH89">
        <v>0</v>
      </c>
      <c r="AI89">
        <v>0</v>
      </c>
      <c r="AJ89">
        <v>29.27</v>
      </c>
      <c r="AK89">
        <v>0</v>
      </c>
      <c r="AL89">
        <v>0</v>
      </c>
      <c r="AM89">
        <v>0</v>
      </c>
    </row>
    <row r="90" spans="1:39">
      <c r="A90" t="s">
        <v>132</v>
      </c>
      <c r="B90" s="35">
        <v>260.47000000000003</v>
      </c>
      <c r="C90" s="35">
        <v>86.47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70.599999999999994</v>
      </c>
      <c r="N90">
        <v>273.95999999999998</v>
      </c>
      <c r="O90">
        <v>100.94</v>
      </c>
      <c r="P90">
        <v>0</v>
      </c>
      <c r="Q90">
        <v>39.42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6.24</v>
      </c>
      <c r="X90">
        <v>75</v>
      </c>
      <c r="Y90">
        <v>25</v>
      </c>
      <c r="Z90">
        <v>25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25</v>
      </c>
      <c r="AH90">
        <v>0</v>
      </c>
      <c r="AI90">
        <v>0</v>
      </c>
      <c r="AJ90">
        <v>29.27</v>
      </c>
      <c r="AK90">
        <v>0</v>
      </c>
      <c r="AL90">
        <v>0</v>
      </c>
      <c r="AM90">
        <v>0</v>
      </c>
    </row>
    <row r="91" spans="1:39">
      <c r="A91" t="s">
        <v>133</v>
      </c>
      <c r="B91" s="35">
        <v>242.15</v>
      </c>
      <c r="C91" s="35">
        <v>86.47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70.599999999999994</v>
      </c>
      <c r="N91">
        <v>273.95999999999998</v>
      </c>
      <c r="O91">
        <v>100.94</v>
      </c>
      <c r="P91">
        <v>0</v>
      </c>
      <c r="Q91">
        <v>38.020000000000003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5.96</v>
      </c>
      <c r="X91">
        <v>75</v>
      </c>
      <c r="Y91">
        <v>25</v>
      </c>
      <c r="Z91">
        <v>25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25</v>
      </c>
      <c r="AH91">
        <v>0</v>
      </c>
      <c r="AI91">
        <v>0</v>
      </c>
      <c r="AJ91">
        <v>29.27</v>
      </c>
      <c r="AK91">
        <v>0</v>
      </c>
      <c r="AL91">
        <v>0</v>
      </c>
      <c r="AM91">
        <v>0</v>
      </c>
    </row>
    <row r="92" spans="1:39">
      <c r="A92" t="s">
        <v>134</v>
      </c>
      <c r="B92" s="35">
        <v>242.15</v>
      </c>
      <c r="C92" s="35">
        <v>75.900000000000006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70.599999999999994</v>
      </c>
      <c r="N92">
        <v>273.95999999999998</v>
      </c>
      <c r="O92">
        <v>100.94</v>
      </c>
      <c r="P92">
        <v>0</v>
      </c>
      <c r="Q92">
        <v>36.42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5.96</v>
      </c>
      <c r="X92">
        <v>75</v>
      </c>
      <c r="Y92">
        <v>25</v>
      </c>
      <c r="Z92">
        <v>25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25</v>
      </c>
      <c r="AH92">
        <v>0</v>
      </c>
      <c r="AI92">
        <v>0</v>
      </c>
      <c r="AJ92">
        <v>29.27</v>
      </c>
      <c r="AK92">
        <v>0</v>
      </c>
      <c r="AL92">
        <v>0</v>
      </c>
      <c r="AM92">
        <v>0</v>
      </c>
    </row>
    <row r="93" spans="1:39">
      <c r="A93" t="s">
        <v>135</v>
      </c>
      <c r="B93" s="35">
        <v>242.15</v>
      </c>
      <c r="C93" s="35">
        <v>75.900000000000006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70.599999999999994</v>
      </c>
      <c r="N93">
        <v>273.95999999999998</v>
      </c>
      <c r="O93">
        <v>100.94</v>
      </c>
      <c r="P93">
        <v>0</v>
      </c>
      <c r="Q93">
        <v>34.61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5.96</v>
      </c>
      <c r="X93">
        <v>75</v>
      </c>
      <c r="Y93">
        <v>25</v>
      </c>
      <c r="Z93">
        <v>25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</v>
      </c>
      <c r="AH93">
        <v>0</v>
      </c>
      <c r="AI93">
        <v>0</v>
      </c>
      <c r="AJ93">
        <v>29.77</v>
      </c>
      <c r="AK93">
        <v>0</v>
      </c>
      <c r="AL93">
        <v>0</v>
      </c>
      <c r="AM93">
        <v>0</v>
      </c>
    </row>
    <row r="94" spans="1:39">
      <c r="A94" t="s">
        <v>136</v>
      </c>
      <c r="B94" s="35">
        <v>242.15</v>
      </c>
      <c r="C94" s="35">
        <v>75.900000000000006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70.599999999999994</v>
      </c>
      <c r="N94">
        <v>273.95999999999998</v>
      </c>
      <c r="O94">
        <v>100.94</v>
      </c>
      <c r="P94">
        <v>0</v>
      </c>
      <c r="Q94">
        <v>32.61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5.96</v>
      </c>
      <c r="X94">
        <v>75</v>
      </c>
      <c r="Y94">
        <v>25</v>
      </c>
      <c r="Z94">
        <v>25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25</v>
      </c>
      <c r="AH94">
        <v>0</v>
      </c>
      <c r="AI94">
        <v>0</v>
      </c>
      <c r="AJ94">
        <v>29.77</v>
      </c>
      <c r="AK94">
        <v>0</v>
      </c>
      <c r="AL94">
        <v>0</v>
      </c>
      <c r="AM94">
        <v>0</v>
      </c>
    </row>
    <row r="95" spans="1:39">
      <c r="A95" t="s">
        <v>137</v>
      </c>
      <c r="B95" s="35">
        <v>242.15</v>
      </c>
      <c r="C95" s="35">
        <v>75.900000000000006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70.599999999999994</v>
      </c>
      <c r="N95">
        <v>273.95999999999998</v>
      </c>
      <c r="O95">
        <v>100.94</v>
      </c>
      <c r="P95">
        <v>0</v>
      </c>
      <c r="Q95">
        <v>30.61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5.69</v>
      </c>
      <c r="X95">
        <v>75</v>
      </c>
      <c r="Y95">
        <v>25</v>
      </c>
      <c r="Z95">
        <v>25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25</v>
      </c>
      <c r="AH95">
        <v>0</v>
      </c>
      <c r="AI95">
        <v>0</v>
      </c>
      <c r="AJ95">
        <v>29.77</v>
      </c>
      <c r="AK95">
        <v>0</v>
      </c>
      <c r="AL95">
        <v>0</v>
      </c>
      <c r="AM95">
        <v>0</v>
      </c>
    </row>
    <row r="96" spans="1:39">
      <c r="A96" t="s">
        <v>138</v>
      </c>
      <c r="B96" s="35">
        <v>242.15</v>
      </c>
      <c r="C96" s="35">
        <v>75.900000000000006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70.599999999999994</v>
      </c>
      <c r="N96">
        <v>273.95999999999998</v>
      </c>
      <c r="O96">
        <v>100.94</v>
      </c>
      <c r="P96">
        <v>0</v>
      </c>
      <c r="Q96">
        <v>28.61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5.69</v>
      </c>
      <c r="X96">
        <v>75</v>
      </c>
      <c r="Y96">
        <v>25</v>
      </c>
      <c r="Z96">
        <v>25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25</v>
      </c>
      <c r="AH96">
        <v>0</v>
      </c>
      <c r="AI96">
        <v>0</v>
      </c>
      <c r="AJ96">
        <v>29.77</v>
      </c>
      <c r="AK96">
        <v>0</v>
      </c>
      <c r="AL96">
        <v>0</v>
      </c>
      <c r="AM96">
        <v>0</v>
      </c>
    </row>
    <row r="97" spans="1:50">
      <c r="A97" t="s">
        <v>139</v>
      </c>
      <c r="B97" s="35">
        <v>242.15</v>
      </c>
      <c r="C97" s="35">
        <v>75.900000000000006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70.599999999999994</v>
      </c>
      <c r="N97">
        <v>273.95999999999998</v>
      </c>
      <c r="O97">
        <v>100.94</v>
      </c>
      <c r="P97">
        <v>0</v>
      </c>
      <c r="Q97">
        <v>28.21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5.69</v>
      </c>
      <c r="X97">
        <v>75</v>
      </c>
      <c r="Y97">
        <v>25</v>
      </c>
      <c r="Z97">
        <v>25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25</v>
      </c>
      <c r="AH97">
        <v>0</v>
      </c>
      <c r="AI97">
        <v>0</v>
      </c>
      <c r="AJ97">
        <v>29.77</v>
      </c>
      <c r="AK97">
        <v>0</v>
      </c>
      <c r="AL97">
        <v>0</v>
      </c>
      <c r="AM97">
        <v>0</v>
      </c>
    </row>
    <row r="98" spans="1:50">
      <c r="A98" t="s">
        <v>140</v>
      </c>
      <c r="B98" s="35">
        <v>226.65</v>
      </c>
      <c r="C98" s="35">
        <v>75.900000000000006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70.599999999999994</v>
      </c>
      <c r="N98">
        <v>273.95999999999998</v>
      </c>
      <c r="O98">
        <v>100.94</v>
      </c>
      <c r="P98">
        <v>0</v>
      </c>
      <c r="Q98">
        <v>27.41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5.69</v>
      </c>
      <c r="X98">
        <v>75</v>
      </c>
      <c r="Y98">
        <v>25</v>
      </c>
      <c r="Z98">
        <v>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25</v>
      </c>
      <c r="AH98">
        <v>0</v>
      </c>
      <c r="AI98">
        <v>0</v>
      </c>
      <c r="AJ98">
        <v>29.77</v>
      </c>
      <c r="AK98">
        <v>0</v>
      </c>
      <c r="AL98">
        <v>0</v>
      </c>
      <c r="AM98">
        <v>0</v>
      </c>
    </row>
    <row r="99" spans="1:50">
      <c r="A99" t="s">
        <v>141</v>
      </c>
      <c r="B99" s="35">
        <f>SUM(B3:B98)/4000</f>
        <v>4.3164750000000041</v>
      </c>
      <c r="C99" s="35">
        <f t="shared" ref="C99:P99" si="2">SUM(C3:C98)/4000</f>
        <v>1.5123749999999998</v>
      </c>
      <c r="D99" s="94">
        <f t="shared" ref="D99" si="3">SUM(D3:D98)/4000</f>
        <v>1.0931850000000001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8.240500000000002E-2</v>
      </c>
      <c r="K99" s="38">
        <f t="shared" si="2"/>
        <v>8.240500000000002E-2</v>
      </c>
      <c r="L99" s="38">
        <f t="shared" si="2"/>
        <v>8.4464999999999998E-2</v>
      </c>
      <c r="M99">
        <f t="shared" si="2"/>
        <v>1.6944000000000026</v>
      </c>
      <c r="N99">
        <f t="shared" si="2"/>
        <v>4.4428849999999969</v>
      </c>
      <c r="O99">
        <f t="shared" si="2"/>
        <v>1.6555149999999972</v>
      </c>
      <c r="P99">
        <f t="shared" si="2"/>
        <v>0</v>
      </c>
      <c r="Q99">
        <f t="shared" ref="Q99:AF99" si="5">SUM(Q3:Q98)/4000</f>
        <v>0.64137</v>
      </c>
      <c r="R99" s="94">
        <f t="shared" si="5"/>
        <v>0.38018249999999998</v>
      </c>
      <c r="S99" s="94">
        <f t="shared" si="5"/>
        <v>0.33941750000000004</v>
      </c>
      <c r="T99" s="94">
        <f t="shared" si="5"/>
        <v>0.37358500000000006</v>
      </c>
      <c r="U99">
        <f t="shared" si="5"/>
        <v>0</v>
      </c>
      <c r="V99">
        <f t="shared" si="5"/>
        <v>0.65868749999999998</v>
      </c>
      <c r="W99">
        <f t="shared" si="5"/>
        <v>0.11203999999999985</v>
      </c>
      <c r="X99">
        <f t="shared" si="5"/>
        <v>2.1427499999999999</v>
      </c>
      <c r="Y99">
        <f t="shared" si="5"/>
        <v>0.71428499999999984</v>
      </c>
      <c r="Z99">
        <f t="shared" si="5"/>
        <v>0.71423249999999994</v>
      </c>
      <c r="AA99">
        <f t="shared" si="5"/>
        <v>0.97419500000000014</v>
      </c>
      <c r="AB99">
        <f t="shared" si="5"/>
        <v>0.19482499999999997</v>
      </c>
      <c r="AC99">
        <f t="shared" si="5"/>
        <v>0.479655</v>
      </c>
      <c r="AD99">
        <f t="shared" si="5"/>
        <v>0.26037500000000002</v>
      </c>
      <c r="AE99">
        <f t="shared" si="5"/>
        <v>0.57350000000000001</v>
      </c>
      <c r="AF99">
        <f t="shared" si="5"/>
        <v>0.27524999999999999</v>
      </c>
      <c r="AG99">
        <f t="shared" ref="AG99:AM99" si="6">SUM(AG3:AG98)/4000</f>
        <v>0.74728499999999987</v>
      </c>
      <c r="AH99">
        <f t="shared" si="6"/>
        <v>0.29531499999999988</v>
      </c>
      <c r="AI99">
        <f t="shared" si="6"/>
        <v>0.29531499999999988</v>
      </c>
      <c r="AJ99">
        <f t="shared" si="6"/>
        <v>0.70826500000000037</v>
      </c>
      <c r="AK99">
        <f t="shared" si="6"/>
        <v>1.1845000000000001</v>
      </c>
      <c r="AL99">
        <f t="shared" si="6"/>
        <v>0.50324999999999998</v>
      </c>
      <c r="AM99">
        <f t="shared" si="6"/>
        <v>4.0727499999999965E-2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45531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426.32</v>
      </c>
      <c r="L3">
        <v>9.0299999999999994</v>
      </c>
      <c r="M3">
        <v>59.103262282001602</v>
      </c>
      <c r="N3">
        <v>50.535714406851525</v>
      </c>
      <c r="O3">
        <v>71.389999999999986</v>
      </c>
      <c r="P3">
        <v>23.54</v>
      </c>
      <c r="Q3">
        <v>8.75</v>
      </c>
      <c r="R3">
        <v>18.05</v>
      </c>
      <c r="S3">
        <v>11.23</v>
      </c>
      <c r="T3">
        <v>0</v>
      </c>
      <c r="U3">
        <v>52.05</v>
      </c>
      <c r="V3">
        <v>9.1349752611324906</v>
      </c>
      <c r="W3">
        <v>18.855094594594593</v>
      </c>
      <c r="X3">
        <v>42.075095070848974</v>
      </c>
      <c r="Y3">
        <v>0</v>
      </c>
      <c r="Z3">
        <v>5.5468663636363624</v>
      </c>
      <c r="AA3">
        <v>11.960518987341775</v>
      </c>
      <c r="AB3">
        <v>16.8101394384603</v>
      </c>
      <c r="AC3">
        <v>12.365309132301498</v>
      </c>
      <c r="AD3">
        <v>15.624854779301351</v>
      </c>
      <c r="AE3">
        <v>13.974121502654427</v>
      </c>
      <c r="AF3">
        <v>11.920419855702319</v>
      </c>
      <c r="AG3">
        <v>26.830919801046385</v>
      </c>
      <c r="AH3">
        <v>65.099439924445448</v>
      </c>
      <c r="AI3">
        <v>8.1235894942568656</v>
      </c>
      <c r="AJ3">
        <v>0</v>
      </c>
      <c r="AK3">
        <v>22.087107582756694</v>
      </c>
      <c r="AL3">
        <v>60.481568846815819</v>
      </c>
      <c r="AM3">
        <v>0</v>
      </c>
      <c r="AN3">
        <v>0</v>
      </c>
      <c r="AO3">
        <v>4.0625999999999998</v>
      </c>
      <c r="AP3">
        <v>3.7067473073736532</v>
      </c>
      <c r="AQ3">
        <v>20.904281604280477</v>
      </c>
      <c r="AR3">
        <v>15.504501811594196</v>
      </c>
      <c r="AS3">
        <v>13.966408708551546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1129.0335367559483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436.01</v>
      </c>
      <c r="L4">
        <v>9.0299999999999994</v>
      </c>
      <c r="M4">
        <v>59.103262282001602</v>
      </c>
      <c r="N4">
        <v>50.535714406851525</v>
      </c>
      <c r="O4">
        <v>71.389999999999986</v>
      </c>
      <c r="P4">
        <v>23.54</v>
      </c>
      <c r="Q4">
        <v>8.75</v>
      </c>
      <c r="R4">
        <v>18.04</v>
      </c>
      <c r="S4">
        <v>11.23</v>
      </c>
      <c r="T4">
        <v>0</v>
      </c>
      <c r="U4">
        <v>52.05</v>
      </c>
      <c r="V4">
        <v>9.14</v>
      </c>
      <c r="W4">
        <v>18.855094594594593</v>
      </c>
      <c r="X4">
        <v>42.075095070848974</v>
      </c>
      <c r="Y4">
        <v>0</v>
      </c>
      <c r="Z4">
        <v>5.5468663636363624</v>
      </c>
      <c r="AA4">
        <v>11.960518987341775</v>
      </c>
      <c r="AB4">
        <v>16.8101394384603</v>
      </c>
      <c r="AC4">
        <v>12.365309132301498</v>
      </c>
      <c r="AD4">
        <v>15.624854779301351</v>
      </c>
      <c r="AE4">
        <v>13.974121502654427</v>
      </c>
      <c r="AF4">
        <v>11.920419855702319</v>
      </c>
      <c r="AG4">
        <v>26.830919801046385</v>
      </c>
      <c r="AH4">
        <v>65.099439924445448</v>
      </c>
      <c r="AI4">
        <v>8.1235894942568656</v>
      </c>
      <c r="AJ4">
        <v>0</v>
      </c>
      <c r="AK4">
        <v>22.087107582756694</v>
      </c>
      <c r="AL4">
        <v>60.481568846815819</v>
      </c>
      <c r="AM4">
        <v>0</v>
      </c>
      <c r="AN4">
        <v>0</v>
      </c>
      <c r="AO4">
        <v>4.0625999999999998</v>
      </c>
      <c r="AP4">
        <v>3.7067473073736532</v>
      </c>
      <c r="AQ4">
        <v>20.904281604280477</v>
      </c>
      <c r="AR4">
        <v>15.504501811594196</v>
      </c>
      <c r="AS4">
        <v>13.966408708551546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1138.7185614948157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369.99999999999994</v>
      </c>
      <c r="L5">
        <v>9.0299999999999994</v>
      </c>
      <c r="M5">
        <v>59.103262282001602</v>
      </c>
      <c r="N5">
        <v>50.535714406851525</v>
      </c>
      <c r="O5">
        <v>71.389999999999986</v>
      </c>
      <c r="P5">
        <v>23.54</v>
      </c>
      <c r="Q5">
        <v>8.75</v>
      </c>
      <c r="R5">
        <v>18.04</v>
      </c>
      <c r="S5">
        <v>11.23</v>
      </c>
      <c r="T5">
        <v>0</v>
      </c>
      <c r="U5">
        <v>52.05</v>
      </c>
      <c r="V5">
        <v>8.85</v>
      </c>
      <c r="W5">
        <v>18.855094594594593</v>
      </c>
      <c r="X5">
        <v>42.075095070848974</v>
      </c>
      <c r="Y5">
        <v>0</v>
      </c>
      <c r="Z5">
        <v>5.5468663636363624</v>
      </c>
      <c r="AA5">
        <v>11.960518987341775</v>
      </c>
      <c r="AB5">
        <v>16.8101394384603</v>
      </c>
      <c r="AC5">
        <v>12.365309132301498</v>
      </c>
      <c r="AD5">
        <v>15.624854779301351</v>
      </c>
      <c r="AE5">
        <v>13.974121502654427</v>
      </c>
      <c r="AF5">
        <v>11.920419855702319</v>
      </c>
      <c r="AG5">
        <v>26.830919801046385</v>
      </c>
      <c r="AH5">
        <v>65.099439924445448</v>
      </c>
      <c r="AI5">
        <v>8.1235894942568656</v>
      </c>
      <c r="AJ5">
        <v>0</v>
      </c>
      <c r="AK5">
        <v>22.087107582756694</v>
      </c>
      <c r="AL5">
        <v>60.481568846815819</v>
      </c>
      <c r="AM5">
        <v>0</v>
      </c>
      <c r="AN5">
        <v>0</v>
      </c>
      <c r="AO5">
        <v>4.1153040000000001</v>
      </c>
      <c r="AP5">
        <v>3.7067473073736532</v>
      </c>
      <c r="AQ5">
        <v>20.904281604280477</v>
      </c>
      <c r="AR5">
        <v>15.504501811594196</v>
      </c>
      <c r="AS5">
        <v>13.966408708551546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1072.4712654948157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358.49</v>
      </c>
      <c r="L6">
        <v>9.0299999999999994</v>
      </c>
      <c r="M6">
        <v>59.103262282001602</v>
      </c>
      <c r="N6">
        <v>50.535714406851525</v>
      </c>
      <c r="O6">
        <v>71.389999999999986</v>
      </c>
      <c r="P6">
        <v>23.54</v>
      </c>
      <c r="Q6">
        <v>8.75</v>
      </c>
      <c r="R6">
        <v>18.04</v>
      </c>
      <c r="S6">
        <v>11.23</v>
      </c>
      <c r="T6">
        <v>0</v>
      </c>
      <c r="U6">
        <v>52.05</v>
      </c>
      <c r="V6">
        <v>8.85</v>
      </c>
      <c r="W6">
        <v>18.855094594594593</v>
      </c>
      <c r="X6">
        <v>42.075095070848974</v>
      </c>
      <c r="Y6">
        <v>0</v>
      </c>
      <c r="Z6">
        <v>5.5468663636363624</v>
      </c>
      <c r="AA6">
        <v>11.960518987341775</v>
      </c>
      <c r="AB6">
        <v>16.8101394384603</v>
      </c>
      <c r="AC6">
        <v>12.365309132301498</v>
      </c>
      <c r="AD6">
        <v>15.624854779301351</v>
      </c>
      <c r="AE6">
        <v>13.974121502654427</v>
      </c>
      <c r="AF6">
        <v>11.920419855702319</v>
      </c>
      <c r="AG6">
        <v>26.830919801046385</v>
      </c>
      <c r="AH6">
        <v>65.099439924445448</v>
      </c>
      <c r="AI6">
        <v>8.1235894942568656</v>
      </c>
      <c r="AJ6">
        <v>0</v>
      </c>
      <c r="AK6">
        <v>22.087107582756694</v>
      </c>
      <c r="AL6">
        <v>60.481568846815819</v>
      </c>
      <c r="AM6">
        <v>0</v>
      </c>
      <c r="AN6">
        <v>0</v>
      </c>
      <c r="AO6">
        <v>4.1153040000000001</v>
      </c>
      <c r="AP6">
        <v>3.7067473073736532</v>
      </c>
      <c r="AQ6">
        <v>20.904281604280477</v>
      </c>
      <c r="AR6">
        <v>15.504501811594196</v>
      </c>
      <c r="AS6">
        <v>13.966408708551546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1060.961265494816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358.49</v>
      </c>
      <c r="L7">
        <v>9.0299999999999994</v>
      </c>
      <c r="M7">
        <v>59.103262282001602</v>
      </c>
      <c r="N7">
        <v>50.535714406851525</v>
      </c>
      <c r="O7">
        <v>71.389999999999986</v>
      </c>
      <c r="P7">
        <v>23.54</v>
      </c>
      <c r="Q7">
        <v>8.75</v>
      </c>
      <c r="R7">
        <v>18.04</v>
      </c>
      <c r="S7">
        <v>11.23</v>
      </c>
      <c r="T7">
        <v>0</v>
      </c>
      <c r="U7">
        <v>52.05</v>
      </c>
      <c r="V7">
        <v>8.85</v>
      </c>
      <c r="W7">
        <v>18.860000000000003</v>
      </c>
      <c r="X7">
        <v>42.07</v>
      </c>
      <c r="Y7">
        <v>0</v>
      </c>
      <c r="Z7">
        <v>5.5468663636363624</v>
      </c>
      <c r="AA7">
        <v>11.960518987341775</v>
      </c>
      <c r="AB7">
        <v>16.8101394384603</v>
      </c>
      <c r="AC7">
        <v>12.365309132301498</v>
      </c>
      <c r="AD7">
        <v>15.624854779301351</v>
      </c>
      <c r="AE7">
        <v>13.974121502654427</v>
      </c>
      <c r="AF7">
        <v>11.920419855702319</v>
      </c>
      <c r="AG7">
        <v>26.830919801046385</v>
      </c>
      <c r="AH7">
        <v>65.099439924445448</v>
      </c>
      <c r="AI7">
        <v>2.7091892485744</v>
      </c>
      <c r="AJ7">
        <v>0</v>
      </c>
      <c r="AK7">
        <v>22.087107582756694</v>
      </c>
      <c r="AL7">
        <v>60.481568846815819</v>
      </c>
      <c r="AM7">
        <v>0</v>
      </c>
      <c r="AN7">
        <v>0</v>
      </c>
      <c r="AO7">
        <v>4.1153040000000001</v>
      </c>
      <c r="AP7">
        <v>3.7067473073736532</v>
      </c>
      <c r="AQ7">
        <v>20.904281604280477</v>
      </c>
      <c r="AR7">
        <v>12.68470289855072</v>
      </c>
      <c r="AS7">
        <v>10.303874961905908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1049.0643429240006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358.49</v>
      </c>
      <c r="L8">
        <v>9.0299999999999994</v>
      </c>
      <c r="M8">
        <v>59.103262282001602</v>
      </c>
      <c r="N8">
        <v>50.535714406851525</v>
      </c>
      <c r="O8">
        <v>71.389999999999986</v>
      </c>
      <c r="P8">
        <v>23.54</v>
      </c>
      <c r="Q8">
        <v>8.75</v>
      </c>
      <c r="R8">
        <v>18.04</v>
      </c>
      <c r="S8">
        <v>11.23</v>
      </c>
      <c r="T8">
        <v>0</v>
      </c>
      <c r="U8">
        <v>52.05</v>
      </c>
      <c r="V8">
        <v>8.85</v>
      </c>
      <c r="W8">
        <v>18.860000000000003</v>
      </c>
      <c r="X8">
        <v>42.07</v>
      </c>
      <c r="Y8">
        <v>0</v>
      </c>
      <c r="Z8">
        <v>5.5468663636363624</v>
      </c>
      <c r="AA8">
        <v>11.960518987341775</v>
      </c>
      <c r="AB8">
        <v>16.8101394384603</v>
      </c>
      <c r="AC8">
        <v>12.365309132301498</v>
      </c>
      <c r="AD8">
        <v>15.624854779301351</v>
      </c>
      <c r="AE8">
        <v>13.974121502654427</v>
      </c>
      <c r="AF8">
        <v>11.920419855702319</v>
      </c>
      <c r="AG8">
        <v>26.830919801046385</v>
      </c>
      <c r="AH8">
        <v>65.099439924445448</v>
      </c>
      <c r="AI8">
        <v>2.7091892485744</v>
      </c>
      <c r="AJ8">
        <v>0</v>
      </c>
      <c r="AK8">
        <v>22.087107582756694</v>
      </c>
      <c r="AL8">
        <v>60.481568846815819</v>
      </c>
      <c r="AM8">
        <v>0</v>
      </c>
      <c r="AN8">
        <v>0</v>
      </c>
      <c r="AO8">
        <v>4.0933440000000001</v>
      </c>
      <c r="AP8">
        <v>3.7067473073736532</v>
      </c>
      <c r="AQ8">
        <v>20.904281604280477</v>
      </c>
      <c r="AR8">
        <v>12.68470289855072</v>
      </c>
      <c r="AS8">
        <v>10.303874961905908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1049.0423829240005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282.58</v>
      </c>
      <c r="L9">
        <v>5.81</v>
      </c>
      <c r="M9">
        <v>59.103262282001602</v>
      </c>
      <c r="N9">
        <v>50.535714406851525</v>
      </c>
      <c r="O9">
        <v>71.389999999999986</v>
      </c>
      <c r="P9">
        <v>23.54</v>
      </c>
      <c r="Q9">
        <v>5.0842869198312233</v>
      </c>
      <c r="R9">
        <v>10</v>
      </c>
      <c r="S9">
        <v>6.78</v>
      </c>
      <c r="T9">
        <v>0</v>
      </c>
      <c r="U9">
        <v>52.05</v>
      </c>
      <c r="V9">
        <v>8.85</v>
      </c>
      <c r="W9">
        <v>18.860000000000003</v>
      </c>
      <c r="X9">
        <v>42.07</v>
      </c>
      <c r="Y9">
        <v>0</v>
      </c>
      <c r="Z9">
        <v>5.5468663636363624</v>
      </c>
      <c r="AA9">
        <v>11.960518987341775</v>
      </c>
      <c r="AB9">
        <v>16.8101394384603</v>
      </c>
      <c r="AC9">
        <v>12.365309132301498</v>
      </c>
      <c r="AD9">
        <v>15.624854779301351</v>
      </c>
      <c r="AE9">
        <v>13.974121502654427</v>
      </c>
      <c r="AF9">
        <v>5.9602099278511593</v>
      </c>
      <c r="AG9">
        <v>26.830919801046385</v>
      </c>
      <c r="AH9">
        <v>65.099439924445448</v>
      </c>
      <c r="AI9">
        <v>2.7091892485744</v>
      </c>
      <c r="AJ9">
        <v>0</v>
      </c>
      <c r="AK9">
        <v>22.087107582756694</v>
      </c>
      <c r="AL9">
        <v>60.481568846815819</v>
      </c>
      <c r="AM9">
        <v>0</v>
      </c>
      <c r="AN9">
        <v>0</v>
      </c>
      <c r="AO9">
        <v>4.1153040000000001</v>
      </c>
      <c r="AP9">
        <v>3.7067473073736532</v>
      </c>
      <c r="AQ9">
        <v>20.904281604280477</v>
      </c>
      <c r="AR9">
        <v>14.094602355072459</v>
      </c>
      <c r="AS9">
        <v>10.303874961905908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949.22831937250248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273.37</v>
      </c>
      <c r="L10">
        <v>5.81</v>
      </c>
      <c r="M10">
        <v>59.103262282001602</v>
      </c>
      <c r="N10">
        <v>50.535714406851525</v>
      </c>
      <c r="O10">
        <v>71.389999999999986</v>
      </c>
      <c r="P10">
        <v>23.54</v>
      </c>
      <c r="Q10">
        <v>5.0842869198312233</v>
      </c>
      <c r="R10">
        <v>10</v>
      </c>
      <c r="S10">
        <v>6.78</v>
      </c>
      <c r="T10">
        <v>0</v>
      </c>
      <c r="U10">
        <v>52.05</v>
      </c>
      <c r="V10">
        <v>8.85</v>
      </c>
      <c r="W10">
        <v>18.860000000000003</v>
      </c>
      <c r="X10">
        <v>42.07</v>
      </c>
      <c r="Y10">
        <v>0</v>
      </c>
      <c r="Z10">
        <v>5.5468663636363624</v>
      </c>
      <c r="AA10">
        <v>11.960518987341775</v>
      </c>
      <c r="AB10">
        <v>16.8101394384603</v>
      </c>
      <c r="AC10">
        <v>12.365309132301498</v>
      </c>
      <c r="AD10">
        <v>15.624854779301351</v>
      </c>
      <c r="AE10">
        <v>13.974121502654427</v>
      </c>
      <c r="AF10">
        <v>5.9602099278511593</v>
      </c>
      <c r="AG10">
        <v>26.830919801046385</v>
      </c>
      <c r="AH10">
        <v>65.099439924445448</v>
      </c>
      <c r="AI10">
        <v>2.7091892485744</v>
      </c>
      <c r="AJ10">
        <v>0</v>
      </c>
      <c r="AK10">
        <v>22.087107582756694</v>
      </c>
      <c r="AL10">
        <v>60.481568846815819</v>
      </c>
      <c r="AM10">
        <v>0</v>
      </c>
      <c r="AN10">
        <v>0</v>
      </c>
      <c r="AO10">
        <v>4.0933440000000001</v>
      </c>
      <c r="AP10">
        <v>3.7067473073736532</v>
      </c>
      <c r="AQ10">
        <v>20.904281604280477</v>
      </c>
      <c r="AR10">
        <v>14.094602355072459</v>
      </c>
      <c r="AS10">
        <v>10.303874961905908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939.99635937250241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273.37</v>
      </c>
      <c r="L11">
        <v>5.81</v>
      </c>
      <c r="M11">
        <v>59.103262282001602</v>
      </c>
      <c r="N11">
        <v>50.535714406851525</v>
      </c>
      <c r="O11">
        <v>71.389999999999986</v>
      </c>
      <c r="P11">
        <v>23.54</v>
      </c>
      <c r="Q11">
        <v>5.0842869198312233</v>
      </c>
      <c r="R11">
        <v>10</v>
      </c>
      <c r="S11">
        <v>6.78</v>
      </c>
      <c r="T11">
        <v>0</v>
      </c>
      <c r="U11">
        <v>52.05</v>
      </c>
      <c r="V11">
        <v>8.85</v>
      </c>
      <c r="W11">
        <v>18.860000000000003</v>
      </c>
      <c r="X11">
        <v>42.07</v>
      </c>
      <c r="Y11">
        <v>0</v>
      </c>
      <c r="Z11">
        <v>5.5468663636363624</v>
      </c>
      <c r="AA11">
        <v>11.670620253164559</v>
      </c>
      <c r="AB11">
        <v>16.8101394384603</v>
      </c>
      <c r="AC11">
        <v>12.365309132301498</v>
      </c>
      <c r="AD11">
        <v>15.624854779301351</v>
      </c>
      <c r="AE11">
        <v>13.974121502654427</v>
      </c>
      <c r="AF11">
        <v>5.9602099278511593</v>
      </c>
      <c r="AG11">
        <v>26.830919801046385</v>
      </c>
      <c r="AH11">
        <v>65.099439924445448</v>
      </c>
      <c r="AI11">
        <v>2.7091892485744</v>
      </c>
      <c r="AJ11">
        <v>0</v>
      </c>
      <c r="AK11">
        <v>22.087107582756694</v>
      </c>
      <c r="AL11">
        <v>60.481568846815819</v>
      </c>
      <c r="AM11">
        <v>0</v>
      </c>
      <c r="AN11">
        <v>0</v>
      </c>
      <c r="AO11">
        <v>4.1548320000000007</v>
      </c>
      <c r="AP11">
        <v>3.7067473073736532</v>
      </c>
      <c r="AQ11">
        <v>20.904281604280477</v>
      </c>
      <c r="AR11">
        <v>12.68470289855072</v>
      </c>
      <c r="AS11">
        <v>13.966408708551546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942.02058292844936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273.37</v>
      </c>
      <c r="L12">
        <v>5.81</v>
      </c>
      <c r="M12">
        <v>59.103262282001602</v>
      </c>
      <c r="N12">
        <v>50.535714406851525</v>
      </c>
      <c r="O12">
        <v>71.389999999999986</v>
      </c>
      <c r="P12">
        <v>23.54</v>
      </c>
      <c r="Q12">
        <v>5.0842869198312233</v>
      </c>
      <c r="R12">
        <v>10</v>
      </c>
      <c r="S12">
        <v>6.78</v>
      </c>
      <c r="T12">
        <v>0</v>
      </c>
      <c r="U12">
        <v>52.05</v>
      </c>
      <c r="V12">
        <v>8.85</v>
      </c>
      <c r="W12">
        <v>18.860000000000003</v>
      </c>
      <c r="X12">
        <v>42.07</v>
      </c>
      <c r="Y12">
        <v>0</v>
      </c>
      <c r="Z12">
        <v>5.5468663636363624</v>
      </c>
      <c r="AA12">
        <v>10.352898734177218</v>
      </c>
      <c r="AB12">
        <v>16.8101394384603</v>
      </c>
      <c r="AC12">
        <v>12.365309132301498</v>
      </c>
      <c r="AD12">
        <v>15.624854779301351</v>
      </c>
      <c r="AE12">
        <v>13.974121502654427</v>
      </c>
      <c r="AF12">
        <v>5.9602099278511593</v>
      </c>
      <c r="AG12">
        <v>26.830919801046385</v>
      </c>
      <c r="AH12">
        <v>65.099439924445448</v>
      </c>
      <c r="AI12">
        <v>2.7091892485744</v>
      </c>
      <c r="AJ12">
        <v>0</v>
      </c>
      <c r="AK12">
        <v>22.087107582756694</v>
      </c>
      <c r="AL12">
        <v>60.481568846815819</v>
      </c>
      <c r="AM12">
        <v>0</v>
      </c>
      <c r="AN12">
        <v>0</v>
      </c>
      <c r="AO12">
        <v>4.1680080000000004</v>
      </c>
      <c r="AP12">
        <v>3.7067473073736532</v>
      </c>
      <c r="AQ12">
        <v>20.904281604280477</v>
      </c>
      <c r="AR12">
        <v>12.68470289855072</v>
      </c>
      <c r="AS12">
        <v>13.966408708551546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940.71603740946193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271.20999999999998</v>
      </c>
      <c r="L13">
        <v>4.9400000000000004</v>
      </c>
      <c r="M13">
        <v>59.103262282001602</v>
      </c>
      <c r="N13">
        <v>50.535714406851525</v>
      </c>
      <c r="O13">
        <v>71.389999999999986</v>
      </c>
      <c r="P13">
        <v>23.54</v>
      </c>
      <c r="Q13">
        <v>5.0842869198312233</v>
      </c>
      <c r="R13">
        <v>10</v>
      </c>
      <c r="S13">
        <v>6.19</v>
      </c>
      <c r="T13">
        <v>0</v>
      </c>
      <c r="U13">
        <v>52.05</v>
      </c>
      <c r="V13">
        <v>5.33439406430338</v>
      </c>
      <c r="W13">
        <v>18.860000000000003</v>
      </c>
      <c r="X13">
        <v>42.07</v>
      </c>
      <c r="Y13">
        <v>0</v>
      </c>
      <c r="Z13">
        <v>5.5468663636363624</v>
      </c>
      <c r="AA13">
        <v>10.352898734177218</v>
      </c>
      <c r="AB13">
        <v>16.8101394384603</v>
      </c>
      <c r="AC13">
        <v>12.365309132301498</v>
      </c>
      <c r="AD13">
        <v>15.624854779301351</v>
      </c>
      <c r="AE13">
        <v>13.974121502654427</v>
      </c>
      <c r="AF13">
        <v>5.9602099278511593</v>
      </c>
      <c r="AG13">
        <v>26.830919801046385</v>
      </c>
      <c r="AH13">
        <v>65.099439924445448</v>
      </c>
      <c r="AI13">
        <v>8.1235894942568656</v>
      </c>
      <c r="AJ13">
        <v>0</v>
      </c>
      <c r="AK13">
        <v>22.087107582756694</v>
      </c>
      <c r="AL13">
        <v>60.481568846815819</v>
      </c>
      <c r="AM13">
        <v>0</v>
      </c>
      <c r="AN13">
        <v>0</v>
      </c>
      <c r="AO13">
        <v>4.1767919999999998</v>
      </c>
      <c r="AP13">
        <v>3.7067473073736532</v>
      </c>
      <c r="AQ13">
        <v>20.904281604280477</v>
      </c>
      <c r="AR13">
        <v>12.68470289855072</v>
      </c>
      <c r="AS13">
        <v>10.303874961905908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935.34108197280204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271.20999999999998</v>
      </c>
      <c r="L14">
        <v>4.9400000000000004</v>
      </c>
      <c r="M14">
        <v>59.103262282001602</v>
      </c>
      <c r="N14">
        <v>50.535714406851525</v>
      </c>
      <c r="O14">
        <v>71.389999999999986</v>
      </c>
      <c r="P14">
        <v>23.54</v>
      </c>
      <c r="Q14">
        <v>5.0842869198312233</v>
      </c>
      <c r="R14">
        <v>10</v>
      </c>
      <c r="S14">
        <v>6.19</v>
      </c>
      <c r="T14">
        <v>0</v>
      </c>
      <c r="U14">
        <v>52.05</v>
      </c>
      <c r="V14">
        <v>4.57</v>
      </c>
      <c r="W14">
        <v>18.860000000000003</v>
      </c>
      <c r="X14">
        <v>42.07</v>
      </c>
      <c r="Y14">
        <v>0</v>
      </c>
      <c r="Z14">
        <v>5.5468663636363624</v>
      </c>
      <c r="AA14">
        <v>10.352898734177218</v>
      </c>
      <c r="AB14">
        <v>16.8101394384603</v>
      </c>
      <c r="AC14">
        <v>12.365309132301498</v>
      </c>
      <c r="AD14">
        <v>15.624854779301351</v>
      </c>
      <c r="AE14">
        <v>13.974121502654427</v>
      </c>
      <c r="AF14">
        <v>5.9602099278511593</v>
      </c>
      <c r="AG14">
        <v>26.830919801046385</v>
      </c>
      <c r="AH14">
        <v>65.099439924445448</v>
      </c>
      <c r="AI14">
        <v>8.1235894942568656</v>
      </c>
      <c r="AJ14">
        <v>0</v>
      </c>
      <c r="AK14">
        <v>22.087107582756694</v>
      </c>
      <c r="AL14">
        <v>60.481568846815819</v>
      </c>
      <c r="AM14">
        <v>0</v>
      </c>
      <c r="AN14">
        <v>0</v>
      </c>
      <c r="AO14">
        <v>4.1899679999999995</v>
      </c>
      <c r="AP14">
        <v>3.7067473073736532</v>
      </c>
      <c r="AQ14">
        <v>20.904281604280477</v>
      </c>
      <c r="AR14">
        <v>12.68470289855072</v>
      </c>
      <c r="AS14">
        <v>10.303874961905908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934.58986390849873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346.06</v>
      </c>
      <c r="L15">
        <v>9.0299999999999994</v>
      </c>
      <c r="M15">
        <v>59.103262282001602</v>
      </c>
      <c r="N15">
        <v>50.535714406851525</v>
      </c>
      <c r="O15">
        <v>71.389999999999986</v>
      </c>
      <c r="P15">
        <v>23.54</v>
      </c>
      <c r="Q15">
        <v>8.75</v>
      </c>
      <c r="R15">
        <v>18.04</v>
      </c>
      <c r="S15">
        <v>11.23</v>
      </c>
      <c r="T15">
        <v>0</v>
      </c>
      <c r="U15">
        <v>52.05</v>
      </c>
      <c r="V15">
        <v>8.85</v>
      </c>
      <c r="W15">
        <v>18.860000000000003</v>
      </c>
      <c r="X15">
        <v>42.07</v>
      </c>
      <c r="Y15">
        <v>0</v>
      </c>
      <c r="Z15">
        <v>5.5468663636363624</v>
      </c>
      <c r="AA15">
        <v>10.352898734177218</v>
      </c>
      <c r="AB15">
        <v>16.8101394384603</v>
      </c>
      <c r="AC15">
        <v>12.365309132301498</v>
      </c>
      <c r="AD15">
        <v>15.624854779301351</v>
      </c>
      <c r="AE15">
        <v>13.974121502654427</v>
      </c>
      <c r="AF15">
        <v>5.9602099278511593</v>
      </c>
      <c r="AG15">
        <v>26.830919801046385</v>
      </c>
      <c r="AH15">
        <v>65.099439924445448</v>
      </c>
      <c r="AI15">
        <v>13.545946242871999</v>
      </c>
      <c r="AJ15">
        <v>0</v>
      </c>
      <c r="AK15">
        <v>22.087107582756694</v>
      </c>
      <c r="AL15">
        <v>57.959949225473309</v>
      </c>
      <c r="AM15">
        <v>0</v>
      </c>
      <c r="AN15">
        <v>0</v>
      </c>
      <c r="AO15">
        <v>4.2119280000000003</v>
      </c>
      <c r="AP15">
        <v>3.5442477216238601</v>
      </c>
      <c r="AQ15">
        <v>20.904281604280477</v>
      </c>
      <c r="AR15">
        <v>14.094602355072459</v>
      </c>
      <c r="AS15">
        <v>10.303874961905908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1038.7256739867119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409.87</v>
      </c>
      <c r="L16">
        <v>9.0299999999999994</v>
      </c>
      <c r="M16">
        <v>59.103262282001602</v>
      </c>
      <c r="N16">
        <v>50.535714406851525</v>
      </c>
      <c r="O16">
        <v>71.389999999999986</v>
      </c>
      <c r="P16">
        <v>23.54</v>
      </c>
      <c r="Q16">
        <v>8.75</v>
      </c>
      <c r="R16">
        <v>18.04</v>
      </c>
      <c r="S16">
        <v>11.23</v>
      </c>
      <c r="T16">
        <v>0</v>
      </c>
      <c r="U16">
        <v>52.05</v>
      </c>
      <c r="V16">
        <v>8.85</v>
      </c>
      <c r="W16">
        <v>18.860000000000003</v>
      </c>
      <c r="X16">
        <v>42.07</v>
      </c>
      <c r="Y16">
        <v>0</v>
      </c>
      <c r="Z16">
        <v>5.5468663636363624</v>
      </c>
      <c r="AA16">
        <v>10.352898734177218</v>
      </c>
      <c r="AB16">
        <v>16.8101394384603</v>
      </c>
      <c r="AC16">
        <v>12.365309132301498</v>
      </c>
      <c r="AD16">
        <v>15.624854779301351</v>
      </c>
      <c r="AE16">
        <v>13.974121502654427</v>
      </c>
      <c r="AF16">
        <v>5.9602099278511593</v>
      </c>
      <c r="AG16">
        <v>26.830919801046385</v>
      </c>
      <c r="AH16">
        <v>65.099439924445448</v>
      </c>
      <c r="AI16">
        <v>13.545946242871999</v>
      </c>
      <c r="AJ16">
        <v>0</v>
      </c>
      <c r="AK16">
        <v>22.087107582756694</v>
      </c>
      <c r="AL16">
        <v>57.959949225473309</v>
      </c>
      <c r="AM16">
        <v>0</v>
      </c>
      <c r="AN16">
        <v>0</v>
      </c>
      <c r="AO16">
        <v>4.1899679999999995</v>
      </c>
      <c r="AP16">
        <v>3.5442477216238601</v>
      </c>
      <c r="AQ16">
        <v>20.904281604280477</v>
      </c>
      <c r="AR16">
        <v>14.094602355072459</v>
      </c>
      <c r="AS16">
        <v>10.303874961905908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1102.5137139867118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369.61</v>
      </c>
      <c r="L17">
        <v>9.0299999999999994</v>
      </c>
      <c r="M17">
        <v>59.103262282001602</v>
      </c>
      <c r="N17">
        <v>50.535714406851525</v>
      </c>
      <c r="O17">
        <v>71.389999999999986</v>
      </c>
      <c r="P17">
        <v>23.54</v>
      </c>
      <c r="Q17">
        <v>8.75</v>
      </c>
      <c r="R17">
        <v>18.04</v>
      </c>
      <c r="S17">
        <v>11.23</v>
      </c>
      <c r="T17">
        <v>0</v>
      </c>
      <c r="U17">
        <v>52.05</v>
      </c>
      <c r="V17">
        <v>8.85</v>
      </c>
      <c r="W17">
        <v>18.860000000000003</v>
      </c>
      <c r="X17">
        <v>42.07</v>
      </c>
      <c r="Y17">
        <v>0</v>
      </c>
      <c r="Z17">
        <v>5.5468663636363624</v>
      </c>
      <c r="AA17">
        <v>10.352898734177218</v>
      </c>
      <c r="AB17">
        <v>16.8101394384603</v>
      </c>
      <c r="AC17">
        <v>12.365309132301498</v>
      </c>
      <c r="AD17">
        <v>15.624854779301351</v>
      </c>
      <c r="AE17">
        <v>13.974121502654427</v>
      </c>
      <c r="AF17">
        <v>5.9602099278511593</v>
      </c>
      <c r="AG17">
        <v>26.830919801046385</v>
      </c>
      <c r="AH17">
        <v>65.099439924445448</v>
      </c>
      <c r="AI17">
        <v>13.545946242871999</v>
      </c>
      <c r="AJ17">
        <v>0</v>
      </c>
      <c r="AK17">
        <v>22.087107582756694</v>
      </c>
      <c r="AL17">
        <v>57.959949225473309</v>
      </c>
      <c r="AM17">
        <v>0</v>
      </c>
      <c r="AN17">
        <v>0</v>
      </c>
      <c r="AO17">
        <v>3.878136</v>
      </c>
      <c r="AP17">
        <v>3.5442477216238601</v>
      </c>
      <c r="AQ17">
        <v>20.904281604280477</v>
      </c>
      <c r="AR17">
        <v>14.094602355072459</v>
      </c>
      <c r="AS17">
        <v>10.303874961905908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1061.9418819867119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314.12</v>
      </c>
      <c r="L18">
        <v>9.0299999999999994</v>
      </c>
      <c r="M18">
        <v>59.103262282001602</v>
      </c>
      <c r="N18">
        <v>50.535714406851525</v>
      </c>
      <c r="O18">
        <v>71.389999999999986</v>
      </c>
      <c r="P18">
        <v>23.54</v>
      </c>
      <c r="Q18">
        <v>8.75</v>
      </c>
      <c r="R18">
        <v>18.04</v>
      </c>
      <c r="S18">
        <v>11.23</v>
      </c>
      <c r="T18">
        <v>0</v>
      </c>
      <c r="U18">
        <v>52.05</v>
      </c>
      <c r="V18">
        <v>8.85</v>
      </c>
      <c r="W18">
        <v>18.860000000000003</v>
      </c>
      <c r="X18">
        <v>42.07</v>
      </c>
      <c r="Y18">
        <v>0</v>
      </c>
      <c r="Z18">
        <v>5.5468663636363624</v>
      </c>
      <c r="AA18">
        <v>10.352898734177218</v>
      </c>
      <c r="AB18">
        <v>16.8101394384603</v>
      </c>
      <c r="AC18">
        <v>12.365309132301498</v>
      </c>
      <c r="AD18">
        <v>15.624854779301351</v>
      </c>
      <c r="AE18">
        <v>13.974121502654427</v>
      </c>
      <c r="AF18">
        <v>5.9602099278511593</v>
      </c>
      <c r="AG18">
        <v>26.830919801046385</v>
      </c>
      <c r="AH18">
        <v>65.099439924445448</v>
      </c>
      <c r="AI18">
        <v>13.545946242871999</v>
      </c>
      <c r="AJ18">
        <v>0</v>
      </c>
      <c r="AK18">
        <v>22.087107582756694</v>
      </c>
      <c r="AL18">
        <v>57.959949225473309</v>
      </c>
      <c r="AM18">
        <v>0</v>
      </c>
      <c r="AN18">
        <v>0</v>
      </c>
      <c r="AO18">
        <v>3.9440160000000004</v>
      </c>
      <c r="AP18">
        <v>3.5442477216238601</v>
      </c>
      <c r="AQ18">
        <v>20.904281604280477</v>
      </c>
      <c r="AR18">
        <v>14.094602355072459</v>
      </c>
      <c r="AS18">
        <v>10.303874961905908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1006.517761986712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272.88000000000005</v>
      </c>
      <c r="L19">
        <v>9.0299999999999994</v>
      </c>
      <c r="M19">
        <v>59.103262282001602</v>
      </c>
      <c r="N19">
        <v>50.535714406851525</v>
      </c>
      <c r="O19">
        <v>71.389999999999986</v>
      </c>
      <c r="P19">
        <v>23.54</v>
      </c>
      <c r="Q19">
        <v>8.75</v>
      </c>
      <c r="R19">
        <v>18.04</v>
      </c>
      <c r="S19">
        <v>11.23</v>
      </c>
      <c r="T19">
        <v>0</v>
      </c>
      <c r="U19">
        <v>52.05</v>
      </c>
      <c r="V19">
        <v>8.85</v>
      </c>
      <c r="W19">
        <v>18.860000000000003</v>
      </c>
      <c r="X19">
        <v>42.07</v>
      </c>
      <c r="Y19">
        <v>0</v>
      </c>
      <c r="Z19">
        <v>5.5468663636363624</v>
      </c>
      <c r="AA19">
        <v>10.352898734177218</v>
      </c>
      <c r="AB19">
        <v>16.8101394384603</v>
      </c>
      <c r="AC19">
        <v>12.365309132301498</v>
      </c>
      <c r="AD19">
        <v>15.624854779301351</v>
      </c>
      <c r="AE19">
        <v>13.974121502654427</v>
      </c>
      <c r="AF19">
        <v>5.9602099278511593</v>
      </c>
      <c r="AG19">
        <v>26.830919801046385</v>
      </c>
      <c r="AH19">
        <v>65.099439924445448</v>
      </c>
      <c r="AI19">
        <v>13.545946242871999</v>
      </c>
      <c r="AJ19">
        <v>0</v>
      </c>
      <c r="AK19">
        <v>22.087107582756694</v>
      </c>
      <c r="AL19">
        <v>57.959949225473309</v>
      </c>
      <c r="AM19">
        <v>0</v>
      </c>
      <c r="AN19">
        <v>0</v>
      </c>
      <c r="AO19">
        <v>3.8957040000000003</v>
      </c>
      <c r="AP19">
        <v>3.5442477216238601</v>
      </c>
      <c r="AQ19">
        <v>20.904281604280477</v>
      </c>
      <c r="AR19">
        <v>14.094602355072459</v>
      </c>
      <c r="AS19">
        <v>10.303874961905908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965.22944998671198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272.88000000000005</v>
      </c>
      <c r="L20">
        <v>9.0299999999999994</v>
      </c>
      <c r="M20">
        <v>59.103262282001602</v>
      </c>
      <c r="N20">
        <v>50.535714406851525</v>
      </c>
      <c r="O20">
        <v>71.389999999999986</v>
      </c>
      <c r="P20">
        <v>23.54</v>
      </c>
      <c r="Q20">
        <v>8.75</v>
      </c>
      <c r="R20">
        <v>18.04</v>
      </c>
      <c r="S20">
        <v>11.23</v>
      </c>
      <c r="T20">
        <v>0</v>
      </c>
      <c r="U20">
        <v>52.05</v>
      </c>
      <c r="V20">
        <v>8.85</v>
      </c>
      <c r="W20">
        <v>18.860000000000003</v>
      </c>
      <c r="X20">
        <v>42.07</v>
      </c>
      <c r="Y20">
        <v>0</v>
      </c>
      <c r="Z20">
        <v>5.5468663636363624</v>
      </c>
      <c r="AA20">
        <v>10.352898734177218</v>
      </c>
      <c r="AB20">
        <v>16.8101394384603</v>
      </c>
      <c r="AC20">
        <v>12.365309132301498</v>
      </c>
      <c r="AD20">
        <v>15.624854779301351</v>
      </c>
      <c r="AE20">
        <v>13.974121502654427</v>
      </c>
      <c r="AF20">
        <v>5.9602099278511593</v>
      </c>
      <c r="AG20">
        <v>26.830919801046385</v>
      </c>
      <c r="AH20">
        <v>65.099439924445448</v>
      </c>
      <c r="AI20">
        <v>13.545946242871999</v>
      </c>
      <c r="AJ20">
        <v>0</v>
      </c>
      <c r="AK20">
        <v>22.087107582756694</v>
      </c>
      <c r="AL20">
        <v>57.959949225473309</v>
      </c>
      <c r="AM20">
        <v>0</v>
      </c>
      <c r="AN20">
        <v>0</v>
      </c>
      <c r="AO20">
        <v>3.8561759999999996</v>
      </c>
      <c r="AP20">
        <v>3.5442477216238601</v>
      </c>
      <c r="AQ20">
        <v>20.904281604280477</v>
      </c>
      <c r="AR20">
        <v>14.094602355072459</v>
      </c>
      <c r="AS20">
        <v>10.303874961905908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965.18992198671197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272.88000000000005</v>
      </c>
      <c r="L21">
        <v>4.9400000000000004</v>
      </c>
      <c r="M21">
        <v>59.103262282001602</v>
      </c>
      <c r="N21">
        <v>50.535714406851525</v>
      </c>
      <c r="O21">
        <v>71.389999999999986</v>
      </c>
      <c r="P21">
        <v>23.54</v>
      </c>
      <c r="Q21">
        <v>8.75</v>
      </c>
      <c r="R21">
        <v>18.04</v>
      </c>
      <c r="S21">
        <v>11.23</v>
      </c>
      <c r="T21">
        <v>0</v>
      </c>
      <c r="U21">
        <v>52.05</v>
      </c>
      <c r="V21">
        <v>8.85</v>
      </c>
      <c r="W21">
        <v>18.860000000000003</v>
      </c>
      <c r="X21">
        <v>42.07</v>
      </c>
      <c r="Y21">
        <v>0</v>
      </c>
      <c r="Z21">
        <v>5.5468663636363624</v>
      </c>
      <c r="AA21">
        <v>10.352898734177218</v>
      </c>
      <c r="AB21">
        <v>16.8101394384603</v>
      </c>
      <c r="AC21">
        <v>12.365309132301498</v>
      </c>
      <c r="AD21">
        <v>15.624854779301351</v>
      </c>
      <c r="AE21">
        <v>13.974121502654427</v>
      </c>
      <c r="AF21">
        <v>5.9602099278511593</v>
      </c>
      <c r="AG21">
        <v>26.830919801046385</v>
      </c>
      <c r="AH21">
        <v>65.099439924445448</v>
      </c>
      <c r="AI21">
        <v>8.1235894942568656</v>
      </c>
      <c r="AJ21">
        <v>0</v>
      </c>
      <c r="AK21">
        <v>22.087107582756694</v>
      </c>
      <c r="AL21">
        <v>57.959949225473309</v>
      </c>
      <c r="AM21">
        <v>0</v>
      </c>
      <c r="AN21">
        <v>0</v>
      </c>
      <c r="AO21">
        <v>3.878136</v>
      </c>
      <c r="AP21">
        <v>3.5442477216238601</v>
      </c>
      <c r="AQ21">
        <v>20.904281604280477</v>
      </c>
      <c r="AR21">
        <v>15.504501811594196</v>
      </c>
      <c r="AS21">
        <v>13.966408708551546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960.77195844126436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272.88000000000005</v>
      </c>
      <c r="L22">
        <v>4.9400000000000004</v>
      </c>
      <c r="M22">
        <v>59.103262282001602</v>
      </c>
      <c r="N22">
        <v>50.535714406851525</v>
      </c>
      <c r="O22">
        <v>71.389999999999986</v>
      </c>
      <c r="P22">
        <v>23.54</v>
      </c>
      <c r="Q22">
        <v>8.75</v>
      </c>
      <c r="R22">
        <v>18.04</v>
      </c>
      <c r="S22">
        <v>11.23</v>
      </c>
      <c r="T22">
        <v>0</v>
      </c>
      <c r="U22">
        <v>52.05</v>
      </c>
      <c r="V22">
        <v>8.85</v>
      </c>
      <c r="W22">
        <v>18.860000000000003</v>
      </c>
      <c r="X22">
        <v>42.07</v>
      </c>
      <c r="Y22">
        <v>0</v>
      </c>
      <c r="Z22">
        <v>5.5468663636363624</v>
      </c>
      <c r="AA22">
        <v>10.352898734177218</v>
      </c>
      <c r="AB22">
        <v>16.8101394384603</v>
      </c>
      <c r="AC22">
        <v>12.365309132301498</v>
      </c>
      <c r="AD22">
        <v>15.624854779301351</v>
      </c>
      <c r="AE22">
        <v>13.974121502654427</v>
      </c>
      <c r="AF22">
        <v>5.9602099278511593</v>
      </c>
      <c r="AG22">
        <v>26.830919801046385</v>
      </c>
      <c r="AH22">
        <v>65.099439924445448</v>
      </c>
      <c r="AI22">
        <v>8.1235894942568656</v>
      </c>
      <c r="AJ22">
        <v>0</v>
      </c>
      <c r="AK22">
        <v>22.087107582756694</v>
      </c>
      <c r="AL22">
        <v>57.959949225473309</v>
      </c>
      <c r="AM22">
        <v>0</v>
      </c>
      <c r="AN22">
        <v>0</v>
      </c>
      <c r="AO22">
        <v>3.662928</v>
      </c>
      <c r="AP22">
        <v>3.5442477216238601</v>
      </c>
      <c r="AQ22">
        <v>20.904281604280477</v>
      </c>
      <c r="AR22">
        <v>15.504501811594196</v>
      </c>
      <c r="AS22">
        <v>13.966408708551546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960.55675044126428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272.88000000000005</v>
      </c>
      <c r="L23">
        <v>4.9400000000000004</v>
      </c>
      <c r="M23">
        <v>59.103262282001602</v>
      </c>
      <c r="N23">
        <v>50.535714406851525</v>
      </c>
      <c r="O23">
        <v>71.389999999999986</v>
      </c>
      <c r="P23">
        <v>23.54</v>
      </c>
      <c r="Q23">
        <v>8.75</v>
      </c>
      <c r="R23">
        <v>18.04</v>
      </c>
      <c r="S23">
        <v>11.23</v>
      </c>
      <c r="T23">
        <v>0</v>
      </c>
      <c r="U23">
        <v>52.05</v>
      </c>
      <c r="V23">
        <v>8.85</v>
      </c>
      <c r="W23">
        <v>18.860000000000003</v>
      </c>
      <c r="X23">
        <v>42.07</v>
      </c>
      <c r="Y23">
        <v>0</v>
      </c>
      <c r="Z23">
        <v>2.7756290909090904</v>
      </c>
      <c r="AA23">
        <v>10.352898734177218</v>
      </c>
      <c r="AB23">
        <v>16.8101394384603</v>
      </c>
      <c r="AC23">
        <v>12.365309132301498</v>
      </c>
      <c r="AD23">
        <v>15.624854779301351</v>
      </c>
      <c r="AE23">
        <v>13.974121502654427</v>
      </c>
      <c r="AF23">
        <v>5.9602099278511593</v>
      </c>
      <c r="AG23">
        <v>26.830919801046385</v>
      </c>
      <c r="AH23">
        <v>65.099439924445448</v>
      </c>
      <c r="AI23">
        <v>8.1235894942568656</v>
      </c>
      <c r="AJ23">
        <v>0</v>
      </c>
      <c r="AK23">
        <v>22.087107582756694</v>
      </c>
      <c r="AL23">
        <v>55.430869191049908</v>
      </c>
      <c r="AM23">
        <v>0</v>
      </c>
      <c r="AN23">
        <v>0</v>
      </c>
      <c r="AO23">
        <v>3.7156320000000007</v>
      </c>
      <c r="AP23">
        <v>3.5442477216238601</v>
      </c>
      <c r="AQ23">
        <v>20.904281604280477</v>
      </c>
      <c r="AR23">
        <v>15.504501811594196</v>
      </c>
      <c r="AS23">
        <v>13.966408708551546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955.3091371341136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272.88000000000005</v>
      </c>
      <c r="L24">
        <v>4.9400000000000004</v>
      </c>
      <c r="M24">
        <v>59.103262282001602</v>
      </c>
      <c r="N24">
        <v>50.535714406851525</v>
      </c>
      <c r="O24">
        <v>71.389999999999986</v>
      </c>
      <c r="P24">
        <v>23.54</v>
      </c>
      <c r="Q24">
        <v>8.75</v>
      </c>
      <c r="R24">
        <v>18.04</v>
      </c>
      <c r="S24">
        <v>11.23</v>
      </c>
      <c r="T24">
        <v>0</v>
      </c>
      <c r="U24">
        <v>52.05</v>
      </c>
      <c r="V24">
        <v>8.85</v>
      </c>
      <c r="W24">
        <v>18.860000000000003</v>
      </c>
      <c r="X24">
        <v>42.07</v>
      </c>
      <c r="Y24">
        <v>0</v>
      </c>
      <c r="Z24">
        <v>2.7756290909090904</v>
      </c>
      <c r="AA24">
        <v>10.352898734177218</v>
      </c>
      <c r="AB24">
        <v>16.8101394384603</v>
      </c>
      <c r="AC24">
        <v>12.365309132301498</v>
      </c>
      <c r="AD24">
        <v>15.624854779301351</v>
      </c>
      <c r="AE24">
        <v>13.974121502654427</v>
      </c>
      <c r="AF24">
        <v>5.9602099278511593</v>
      </c>
      <c r="AG24">
        <v>26.830919801046385</v>
      </c>
      <c r="AH24">
        <v>65.099439924445448</v>
      </c>
      <c r="AI24">
        <v>8.1235894942568656</v>
      </c>
      <c r="AJ24">
        <v>0</v>
      </c>
      <c r="AK24">
        <v>22.087107582756694</v>
      </c>
      <c r="AL24">
        <v>55.430869191049908</v>
      </c>
      <c r="AM24">
        <v>0</v>
      </c>
      <c r="AN24">
        <v>0</v>
      </c>
      <c r="AO24">
        <v>3.662928</v>
      </c>
      <c r="AP24">
        <v>3.5442477216238601</v>
      </c>
      <c r="AQ24">
        <v>20.904281604280477</v>
      </c>
      <c r="AR24">
        <v>15.504501811594196</v>
      </c>
      <c r="AS24">
        <v>13.966408708551546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955.25643313411354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272.88000000000005</v>
      </c>
      <c r="L25">
        <v>4.9400000000000004</v>
      </c>
      <c r="M25">
        <v>59.103262282001602</v>
      </c>
      <c r="N25">
        <v>50.535714406851525</v>
      </c>
      <c r="O25">
        <v>71.389999999999986</v>
      </c>
      <c r="P25">
        <v>23.54</v>
      </c>
      <c r="Q25">
        <v>8.75</v>
      </c>
      <c r="R25">
        <v>18.04</v>
      </c>
      <c r="S25">
        <v>11.23</v>
      </c>
      <c r="T25">
        <v>0</v>
      </c>
      <c r="U25">
        <v>52.05</v>
      </c>
      <c r="V25">
        <v>8.85</v>
      </c>
      <c r="W25">
        <v>18.860000000000003</v>
      </c>
      <c r="X25">
        <v>42.07</v>
      </c>
      <c r="Y25">
        <v>0</v>
      </c>
      <c r="Z25">
        <v>2.7756290909090904</v>
      </c>
      <c r="AA25">
        <v>10.352898734177218</v>
      </c>
      <c r="AB25">
        <v>16.8101394384603</v>
      </c>
      <c r="AC25">
        <v>9.7553854544412086</v>
      </c>
      <c r="AD25">
        <v>15.624854779301351</v>
      </c>
      <c r="AE25">
        <v>13.974121502654427</v>
      </c>
      <c r="AF25">
        <v>5.9602099278511593</v>
      </c>
      <c r="AG25">
        <v>26.830919801046385</v>
      </c>
      <c r="AH25">
        <v>65.099439924445448</v>
      </c>
      <c r="AI25">
        <v>14.083010190827279</v>
      </c>
      <c r="AJ25">
        <v>0</v>
      </c>
      <c r="AK25">
        <v>22.087107582756694</v>
      </c>
      <c r="AL25">
        <v>55.430869191049908</v>
      </c>
      <c r="AM25">
        <v>0</v>
      </c>
      <c r="AN25">
        <v>0</v>
      </c>
      <c r="AO25">
        <v>3.4916400000000003</v>
      </c>
      <c r="AP25">
        <v>3.5442477216238601</v>
      </c>
      <c r="AQ25">
        <v>20.904281604280477</v>
      </c>
      <c r="AR25">
        <v>15.504501811594196</v>
      </c>
      <c r="AS25">
        <v>10.303874961905908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954.77210840617795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272.88000000000005</v>
      </c>
      <c r="L26">
        <v>4.9400000000000004</v>
      </c>
      <c r="M26">
        <v>59.103262282001602</v>
      </c>
      <c r="N26">
        <v>50.535714406851525</v>
      </c>
      <c r="O26">
        <v>71.389999999999986</v>
      </c>
      <c r="P26">
        <v>23.54</v>
      </c>
      <c r="Q26">
        <v>8.75</v>
      </c>
      <c r="R26">
        <v>18.04</v>
      </c>
      <c r="S26">
        <v>11.23</v>
      </c>
      <c r="T26">
        <v>0</v>
      </c>
      <c r="U26">
        <v>52.05</v>
      </c>
      <c r="V26">
        <v>8.85</v>
      </c>
      <c r="W26">
        <v>18.860000000000003</v>
      </c>
      <c r="X26">
        <v>42.07</v>
      </c>
      <c r="Y26">
        <v>0</v>
      </c>
      <c r="Z26">
        <v>2.7756290909090904</v>
      </c>
      <c r="AA26">
        <v>10.352898734177218</v>
      </c>
      <c r="AB26">
        <v>16.8101394384603</v>
      </c>
      <c r="AC26">
        <v>9.7553854544412086</v>
      </c>
      <c r="AD26">
        <v>15.624854779301351</v>
      </c>
      <c r="AE26">
        <v>13.974121502654427</v>
      </c>
      <c r="AF26">
        <v>5.9602099278511593</v>
      </c>
      <c r="AG26">
        <v>26.830919801046385</v>
      </c>
      <c r="AH26">
        <v>65.099439924445448</v>
      </c>
      <c r="AI26">
        <v>20.857972437996445</v>
      </c>
      <c r="AJ26">
        <v>0</v>
      </c>
      <c r="AK26">
        <v>22.087107582756694</v>
      </c>
      <c r="AL26">
        <v>55.430869191049908</v>
      </c>
      <c r="AM26">
        <v>0</v>
      </c>
      <c r="AN26">
        <v>0</v>
      </c>
      <c r="AO26">
        <v>3.5794800000000002</v>
      </c>
      <c r="AP26">
        <v>3.5442477216238601</v>
      </c>
      <c r="AQ26">
        <v>20.904281604280477</v>
      </c>
      <c r="AR26">
        <v>15.504501811594196</v>
      </c>
      <c r="AS26">
        <v>10.303874961905908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961.63491065334722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349.34801863838771</v>
      </c>
      <c r="L27">
        <v>9.0299999999999994</v>
      </c>
      <c r="M27">
        <v>59.103262282001602</v>
      </c>
      <c r="N27">
        <v>50.535714406851525</v>
      </c>
      <c r="O27">
        <v>71.389999999999986</v>
      </c>
      <c r="P27">
        <v>22.68</v>
      </c>
      <c r="Q27">
        <v>8.75</v>
      </c>
      <c r="R27">
        <v>18.04</v>
      </c>
      <c r="S27">
        <v>11.23</v>
      </c>
      <c r="T27">
        <v>0</v>
      </c>
      <c r="U27">
        <v>52.05</v>
      </c>
      <c r="V27">
        <v>8.85</v>
      </c>
      <c r="W27">
        <v>18.860000000000003</v>
      </c>
      <c r="X27">
        <v>42.07</v>
      </c>
      <c r="Y27">
        <v>0</v>
      </c>
      <c r="Z27">
        <v>2.7756290909090904</v>
      </c>
      <c r="AA27">
        <v>10.352898734177218</v>
      </c>
      <c r="AB27">
        <v>13.612132052291965</v>
      </c>
      <c r="AC27">
        <v>9.7553854544412086</v>
      </c>
      <c r="AD27">
        <v>15.624854779301351</v>
      </c>
      <c r="AE27">
        <v>13.974121502654427</v>
      </c>
      <c r="AF27">
        <v>5.9602099278511593</v>
      </c>
      <c r="AG27">
        <v>26.830919801046385</v>
      </c>
      <c r="AH27">
        <v>65.099439924445448</v>
      </c>
      <c r="AI27">
        <v>20.857972437996445</v>
      </c>
      <c r="AJ27">
        <v>0</v>
      </c>
      <c r="AK27">
        <v>22.087107582756694</v>
      </c>
      <c r="AL27">
        <v>52.916709982788291</v>
      </c>
      <c r="AM27">
        <v>0</v>
      </c>
      <c r="AN27">
        <v>0</v>
      </c>
      <c r="AO27">
        <v>3.561912</v>
      </c>
      <c r="AP27">
        <v>3.5442477216238601</v>
      </c>
      <c r="AQ27">
        <v>20.904281604280477</v>
      </c>
      <c r="AR27">
        <v>11.274803442028981</v>
      </c>
      <c r="AS27">
        <v>10.303874961905908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1031.3734963277398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374.96999999999997</v>
      </c>
      <c r="L28">
        <v>9.0299999999999994</v>
      </c>
      <c r="M28">
        <v>59.103262282001602</v>
      </c>
      <c r="N28">
        <v>50.535714406851525</v>
      </c>
      <c r="O28">
        <v>71.389999999999986</v>
      </c>
      <c r="P28">
        <v>21.821902022315204</v>
      </c>
      <c r="Q28">
        <v>8.75</v>
      </c>
      <c r="R28">
        <v>18.04</v>
      </c>
      <c r="S28">
        <v>11.23</v>
      </c>
      <c r="T28">
        <v>0</v>
      </c>
      <c r="U28">
        <v>52.05</v>
      </c>
      <c r="V28">
        <v>8.85</v>
      </c>
      <c r="W28">
        <v>18.860000000000003</v>
      </c>
      <c r="X28">
        <v>42.075095070848974</v>
      </c>
      <c r="Y28">
        <v>0</v>
      </c>
      <c r="Z28">
        <v>2.7756290909090904</v>
      </c>
      <c r="AA28">
        <v>10.352898734177218</v>
      </c>
      <c r="AB28">
        <v>13.612132052291965</v>
      </c>
      <c r="AC28">
        <v>9.7553854544412086</v>
      </c>
      <c r="AD28">
        <v>15.624854779301351</v>
      </c>
      <c r="AE28">
        <v>13.974121502654427</v>
      </c>
      <c r="AF28">
        <v>5.9602099278511593</v>
      </c>
      <c r="AG28">
        <v>26.830919801046385</v>
      </c>
      <c r="AH28">
        <v>65.099439924445448</v>
      </c>
      <c r="AI28">
        <v>20.857972437996445</v>
      </c>
      <c r="AJ28">
        <v>0</v>
      </c>
      <c r="AK28">
        <v>22.087107582756694</v>
      </c>
      <c r="AL28">
        <v>52.916709982788291</v>
      </c>
      <c r="AM28">
        <v>0</v>
      </c>
      <c r="AN28">
        <v>0</v>
      </c>
      <c r="AO28">
        <v>3.5443440000000006</v>
      </c>
      <c r="AP28">
        <v>3.5442477216238601</v>
      </c>
      <c r="AQ28">
        <v>20.904281604280477</v>
      </c>
      <c r="AR28">
        <v>11.274803442028981</v>
      </c>
      <c r="AS28">
        <v>10.303874961905908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1056.1249067825161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353.65</v>
      </c>
      <c r="L29">
        <v>9.0299999999999994</v>
      </c>
      <c r="M29">
        <v>59.103262282001602</v>
      </c>
      <c r="N29">
        <v>50.535714406851525</v>
      </c>
      <c r="O29">
        <v>71.389999999999986</v>
      </c>
      <c r="P29">
        <v>21.246195846759758</v>
      </c>
      <c r="Q29">
        <v>8.75</v>
      </c>
      <c r="R29">
        <v>18.04</v>
      </c>
      <c r="S29">
        <v>11.23</v>
      </c>
      <c r="T29">
        <v>0</v>
      </c>
      <c r="U29">
        <v>52.05</v>
      </c>
      <c r="V29">
        <v>8.85</v>
      </c>
      <c r="W29">
        <v>18.860000000000003</v>
      </c>
      <c r="X29">
        <v>42.075095070848974</v>
      </c>
      <c r="Y29">
        <v>0</v>
      </c>
      <c r="Z29">
        <v>2.7756290909090904</v>
      </c>
      <c r="AA29">
        <v>10.352898734177218</v>
      </c>
      <c r="AB29">
        <v>13.612132052291965</v>
      </c>
      <c r="AC29">
        <v>9.7553854544412086</v>
      </c>
      <c r="AD29">
        <v>15.624854779301351</v>
      </c>
      <c r="AE29">
        <v>13.974121502654427</v>
      </c>
      <c r="AF29">
        <v>5.9602099278511593</v>
      </c>
      <c r="AG29">
        <v>26.830919801046385</v>
      </c>
      <c r="AH29">
        <v>65.099439924445448</v>
      </c>
      <c r="AI29">
        <v>20.857972437996445</v>
      </c>
      <c r="AJ29">
        <v>0</v>
      </c>
      <c r="AK29">
        <v>22.087107582756694</v>
      </c>
      <c r="AL29">
        <v>53.759736660929427</v>
      </c>
      <c r="AM29">
        <v>0</v>
      </c>
      <c r="AN29">
        <v>0</v>
      </c>
      <c r="AO29">
        <v>3.561912</v>
      </c>
      <c r="AP29">
        <v>3.5442477216238601</v>
      </c>
      <c r="AQ29">
        <v>20.904281604280477</v>
      </c>
      <c r="AR29">
        <v>14.094602355072459</v>
      </c>
      <c r="AS29">
        <v>13.966408708551546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1041.572127944791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323.61</v>
      </c>
      <c r="L30">
        <v>9.0299999999999994</v>
      </c>
      <c r="M30">
        <v>59.103262282001602</v>
      </c>
      <c r="N30">
        <v>50.535714406851525</v>
      </c>
      <c r="O30">
        <v>71.389999999999986</v>
      </c>
      <c r="P30">
        <v>20.67</v>
      </c>
      <c r="Q30">
        <v>8.75</v>
      </c>
      <c r="R30">
        <v>18.04</v>
      </c>
      <c r="S30">
        <v>11.23</v>
      </c>
      <c r="T30">
        <v>0</v>
      </c>
      <c r="U30">
        <v>52.05</v>
      </c>
      <c r="V30">
        <v>8.85</v>
      </c>
      <c r="W30">
        <v>18.860000000000003</v>
      </c>
      <c r="X30">
        <v>42.075095070848974</v>
      </c>
      <c r="Y30">
        <v>0</v>
      </c>
      <c r="Z30">
        <v>2.7756290909090904</v>
      </c>
      <c r="AA30">
        <v>10.352898734177218</v>
      </c>
      <c r="AB30">
        <v>13.612132052291965</v>
      </c>
      <c r="AC30">
        <v>9.7553854544412086</v>
      </c>
      <c r="AD30">
        <v>15.624854779301351</v>
      </c>
      <c r="AE30">
        <v>13.974121502654427</v>
      </c>
      <c r="AF30">
        <v>5.9602099278511593</v>
      </c>
      <c r="AG30">
        <v>26.830919801046385</v>
      </c>
      <c r="AH30">
        <v>65.099439924445448</v>
      </c>
      <c r="AI30">
        <v>20.857972437996445</v>
      </c>
      <c r="AJ30">
        <v>0</v>
      </c>
      <c r="AK30">
        <v>22.087107582756694</v>
      </c>
      <c r="AL30">
        <v>53.759736660929427</v>
      </c>
      <c r="AM30">
        <v>0</v>
      </c>
      <c r="AN30">
        <v>0</v>
      </c>
      <c r="AO30">
        <v>3.5794800000000002</v>
      </c>
      <c r="AP30">
        <v>3.5442477216238601</v>
      </c>
      <c r="AQ30">
        <v>20.904281604280477</v>
      </c>
      <c r="AR30">
        <v>14.094602355072459</v>
      </c>
      <c r="AS30">
        <v>13.966408708551546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1010.9735000980311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297.45</v>
      </c>
      <c r="L31">
        <v>9.0299999999999994</v>
      </c>
      <c r="M31">
        <v>59.103262282001602</v>
      </c>
      <c r="N31">
        <v>50.535714406851525</v>
      </c>
      <c r="O31">
        <v>71.389999999999986</v>
      </c>
      <c r="P31">
        <v>20.39190276222471</v>
      </c>
      <c r="Q31">
        <v>8.75</v>
      </c>
      <c r="R31">
        <v>18.04</v>
      </c>
      <c r="S31">
        <v>11.23</v>
      </c>
      <c r="T31">
        <v>0</v>
      </c>
      <c r="U31">
        <v>52.05</v>
      </c>
      <c r="V31">
        <v>8.85</v>
      </c>
      <c r="W31">
        <v>18.860000000000003</v>
      </c>
      <c r="X31">
        <v>42.075095070848974</v>
      </c>
      <c r="Y31">
        <v>0</v>
      </c>
      <c r="Z31">
        <v>2.7756290909090904</v>
      </c>
      <c r="AA31">
        <v>10.352898734177218</v>
      </c>
      <c r="AB31">
        <v>13.612132052291965</v>
      </c>
      <c r="AC31">
        <v>9.7553854544412086</v>
      </c>
      <c r="AD31">
        <v>15.624854779301351</v>
      </c>
      <c r="AE31">
        <v>13.974121502654427</v>
      </c>
      <c r="AF31">
        <v>5.9602099278511593</v>
      </c>
      <c r="AG31">
        <v>26.830919801046385</v>
      </c>
      <c r="AH31">
        <v>65.099439924445448</v>
      </c>
      <c r="AI31">
        <v>20.857972437996445</v>
      </c>
      <c r="AJ31">
        <v>0</v>
      </c>
      <c r="AK31">
        <v>22.087107582756694</v>
      </c>
      <c r="AL31">
        <v>53.759736660929427</v>
      </c>
      <c r="AM31">
        <v>0</v>
      </c>
      <c r="AN31">
        <v>0</v>
      </c>
      <c r="AO31">
        <v>3.5443440000000006</v>
      </c>
      <c r="AP31">
        <v>3.5442477216238601</v>
      </c>
      <c r="AQ31">
        <v>20.904281604280477</v>
      </c>
      <c r="AR31">
        <v>14.094602355072459</v>
      </c>
      <c r="AS31">
        <v>10.303874961905908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980.83773311361017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288.73</v>
      </c>
      <c r="L32">
        <v>9.0299999999999994</v>
      </c>
      <c r="M32">
        <v>59.103262282001602</v>
      </c>
      <c r="N32">
        <v>50.535714406851525</v>
      </c>
      <c r="O32">
        <v>71.389999999999986</v>
      </c>
      <c r="P32">
        <v>20.39190276222471</v>
      </c>
      <c r="Q32">
        <v>8.75</v>
      </c>
      <c r="R32">
        <v>18.04</v>
      </c>
      <c r="S32">
        <v>11.23</v>
      </c>
      <c r="T32">
        <v>0</v>
      </c>
      <c r="U32">
        <v>52.05</v>
      </c>
      <c r="V32">
        <v>8.85</v>
      </c>
      <c r="W32">
        <v>18.860000000000003</v>
      </c>
      <c r="X32">
        <v>42.075095070848974</v>
      </c>
      <c r="Y32">
        <v>0</v>
      </c>
      <c r="Z32">
        <v>2.7756290909090904</v>
      </c>
      <c r="AA32">
        <v>10.352898734177218</v>
      </c>
      <c r="AB32">
        <v>13.612132052291965</v>
      </c>
      <c r="AC32">
        <v>9.7553854544412086</v>
      </c>
      <c r="AD32">
        <v>15.624854779301351</v>
      </c>
      <c r="AE32">
        <v>13.974121502654427</v>
      </c>
      <c r="AF32">
        <v>5.9602099278511593</v>
      </c>
      <c r="AG32">
        <v>26.830919801046385</v>
      </c>
      <c r="AH32">
        <v>65.099439924445448</v>
      </c>
      <c r="AI32">
        <v>2.7091892485744</v>
      </c>
      <c r="AJ32">
        <v>0</v>
      </c>
      <c r="AK32">
        <v>22.087107582756694</v>
      </c>
      <c r="AL32">
        <v>53.759736660929427</v>
      </c>
      <c r="AM32">
        <v>0</v>
      </c>
      <c r="AN32">
        <v>0</v>
      </c>
      <c r="AO32">
        <v>3.5794800000000002</v>
      </c>
      <c r="AP32">
        <v>3.5442477216238601</v>
      </c>
      <c r="AQ32">
        <v>20.904281604280477</v>
      </c>
      <c r="AR32">
        <v>14.094602355072459</v>
      </c>
      <c r="AS32">
        <v>10.303874961905908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954.0040859241883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272.88000000000005</v>
      </c>
      <c r="L33">
        <v>4.84</v>
      </c>
      <c r="M33">
        <v>59.103262282001602</v>
      </c>
      <c r="N33">
        <v>50.535714406851525</v>
      </c>
      <c r="O33">
        <v>71.389999999999986</v>
      </c>
      <c r="P33">
        <v>20.39190276222471</v>
      </c>
      <c r="Q33">
        <v>5.0842869198312233</v>
      </c>
      <c r="R33">
        <v>10.66</v>
      </c>
      <c r="S33">
        <v>6.78</v>
      </c>
      <c r="T33">
        <v>0</v>
      </c>
      <c r="U33">
        <v>52.05</v>
      </c>
      <c r="V33">
        <v>8.85</v>
      </c>
      <c r="W33">
        <v>18.860000000000003</v>
      </c>
      <c r="X33">
        <v>42.075095070848974</v>
      </c>
      <c r="Y33">
        <v>0</v>
      </c>
      <c r="Z33">
        <v>2.7756290909090904</v>
      </c>
      <c r="AA33">
        <v>10.352898734177218</v>
      </c>
      <c r="AB33">
        <v>13.612132052291965</v>
      </c>
      <c r="AC33">
        <v>12.365309132301498</v>
      </c>
      <c r="AD33">
        <v>15.624854779301351</v>
      </c>
      <c r="AE33">
        <v>13.974121502654427</v>
      </c>
      <c r="AF33">
        <v>5.9602099278511593</v>
      </c>
      <c r="AG33">
        <v>26.830919801046385</v>
      </c>
      <c r="AH33">
        <v>65.099439924445448</v>
      </c>
      <c r="AI33">
        <v>2.7091892485744</v>
      </c>
      <c r="AJ33">
        <v>0</v>
      </c>
      <c r="AK33">
        <v>22.087107582756694</v>
      </c>
      <c r="AL33">
        <v>53.759736660929427</v>
      </c>
      <c r="AM33">
        <v>0</v>
      </c>
      <c r="AN33">
        <v>0</v>
      </c>
      <c r="AO33">
        <v>4.2558479999999994</v>
      </c>
      <c r="AP33">
        <v>3.5442477216238601</v>
      </c>
      <c r="AQ33">
        <v>20.904281604280477</v>
      </c>
      <c r="AR33">
        <v>14.094602355072459</v>
      </c>
      <c r="AS33">
        <v>10.303874961905908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921.75466452187982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272.88000000000005</v>
      </c>
      <c r="L34">
        <v>4.84</v>
      </c>
      <c r="M34">
        <v>59.103262282001602</v>
      </c>
      <c r="N34">
        <v>50.535714406851525</v>
      </c>
      <c r="O34">
        <v>71.389999999999986</v>
      </c>
      <c r="P34">
        <v>20.39190276222471</v>
      </c>
      <c r="Q34">
        <v>5.0842869198312233</v>
      </c>
      <c r="R34">
        <v>10.66</v>
      </c>
      <c r="S34">
        <v>6.78</v>
      </c>
      <c r="T34">
        <v>0</v>
      </c>
      <c r="U34">
        <v>52.05</v>
      </c>
      <c r="V34">
        <v>8.85</v>
      </c>
      <c r="W34">
        <v>18.860000000000003</v>
      </c>
      <c r="X34">
        <v>42.07</v>
      </c>
      <c r="Y34">
        <v>0</v>
      </c>
      <c r="Z34">
        <v>2.7756290909090904</v>
      </c>
      <c r="AA34">
        <v>10.352898734177218</v>
      </c>
      <c r="AB34">
        <v>13.612132052291965</v>
      </c>
      <c r="AC34">
        <v>12.365309132301498</v>
      </c>
      <c r="AD34">
        <v>15.624854779301351</v>
      </c>
      <c r="AE34">
        <v>13.974121502654427</v>
      </c>
      <c r="AF34">
        <v>5.9602099278511593</v>
      </c>
      <c r="AG34">
        <v>26.830919801046385</v>
      </c>
      <c r="AH34">
        <v>65.099439924445448</v>
      </c>
      <c r="AI34">
        <v>6.7670057442364975</v>
      </c>
      <c r="AJ34">
        <v>0</v>
      </c>
      <c r="AK34">
        <v>22.087107582756694</v>
      </c>
      <c r="AL34">
        <v>53.759736660929427</v>
      </c>
      <c r="AM34">
        <v>0</v>
      </c>
      <c r="AN34">
        <v>0</v>
      </c>
      <c r="AO34">
        <v>4.2294960000000001</v>
      </c>
      <c r="AP34">
        <v>3.5442477216238601</v>
      </c>
      <c r="AQ34">
        <v>10.452140802140239</v>
      </c>
      <c r="AR34">
        <v>14.094602355072459</v>
      </c>
      <c r="AS34">
        <v>10.303874961905908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915.32889314455269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272.88000000000005</v>
      </c>
      <c r="L35">
        <v>4.84</v>
      </c>
      <c r="M35">
        <v>59.103262282001602</v>
      </c>
      <c r="N35">
        <v>50.535714406851525</v>
      </c>
      <c r="O35">
        <v>71.389999999999986</v>
      </c>
      <c r="P35">
        <v>20.392396286285109</v>
      </c>
      <c r="Q35">
        <v>5.0842869198312233</v>
      </c>
      <c r="R35">
        <v>10.66</v>
      </c>
      <c r="S35">
        <v>6.78</v>
      </c>
      <c r="T35">
        <v>0</v>
      </c>
      <c r="U35">
        <v>52.05</v>
      </c>
      <c r="V35">
        <v>8.85</v>
      </c>
      <c r="W35">
        <v>18.860000000000003</v>
      </c>
      <c r="X35">
        <v>42.07</v>
      </c>
      <c r="Y35">
        <v>0</v>
      </c>
      <c r="Z35">
        <v>2.7756290909090904</v>
      </c>
      <c r="AA35">
        <v>10.352898734177218</v>
      </c>
      <c r="AB35">
        <v>13.612132052291965</v>
      </c>
      <c r="AC35">
        <v>9.7553854544412086</v>
      </c>
      <c r="AD35">
        <v>15.624854779301351</v>
      </c>
      <c r="AE35">
        <v>13.974121502654427</v>
      </c>
      <c r="AF35">
        <v>5.9602099278511593</v>
      </c>
      <c r="AG35">
        <v>26.830919801046385</v>
      </c>
      <c r="AH35">
        <v>65.099439924445448</v>
      </c>
      <c r="AI35">
        <v>6.7670057442364975</v>
      </c>
      <c r="AJ35">
        <v>0</v>
      </c>
      <c r="AK35">
        <v>22.087107582756694</v>
      </c>
      <c r="AL35">
        <v>53.759736660929427</v>
      </c>
      <c r="AM35">
        <v>0</v>
      </c>
      <c r="AN35">
        <v>0</v>
      </c>
      <c r="AO35">
        <v>3.8957040000000003</v>
      </c>
      <c r="AP35">
        <v>3.5442477216238601</v>
      </c>
      <c r="AQ35">
        <v>10.452140802140239</v>
      </c>
      <c r="AR35">
        <v>14.094602355072459</v>
      </c>
      <c r="AS35">
        <v>11.451415557197718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913.53321158604467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272.88000000000005</v>
      </c>
      <c r="L36">
        <v>4.84</v>
      </c>
      <c r="M36">
        <v>59.103262282001602</v>
      </c>
      <c r="N36">
        <v>50.535714406851525</v>
      </c>
      <c r="O36">
        <v>71.389999999999986</v>
      </c>
      <c r="P36">
        <v>20.392396286285109</v>
      </c>
      <c r="Q36">
        <v>5.0842869198312233</v>
      </c>
      <c r="R36">
        <v>10.66</v>
      </c>
      <c r="S36">
        <v>6.78</v>
      </c>
      <c r="T36">
        <v>0</v>
      </c>
      <c r="U36">
        <v>52.05</v>
      </c>
      <c r="V36">
        <v>8.85</v>
      </c>
      <c r="W36">
        <v>18.860000000000003</v>
      </c>
      <c r="X36">
        <v>42.07</v>
      </c>
      <c r="Y36">
        <v>0</v>
      </c>
      <c r="Z36">
        <v>2.7756290909090904</v>
      </c>
      <c r="AA36">
        <v>10.352898734177218</v>
      </c>
      <c r="AB36">
        <v>13.612132052291965</v>
      </c>
      <c r="AC36">
        <v>9.7553854544412086</v>
      </c>
      <c r="AD36">
        <v>15.624854779301351</v>
      </c>
      <c r="AE36">
        <v>13.974121502654427</v>
      </c>
      <c r="AF36">
        <v>5.9602099278511593</v>
      </c>
      <c r="AG36">
        <v>26.830919801046385</v>
      </c>
      <c r="AH36">
        <v>65.099439924445448</v>
      </c>
      <c r="AI36">
        <v>6.7670057442364975</v>
      </c>
      <c r="AJ36">
        <v>0</v>
      </c>
      <c r="AK36">
        <v>22.087107582756694</v>
      </c>
      <c r="AL36">
        <v>53.759736660929427</v>
      </c>
      <c r="AM36">
        <v>0</v>
      </c>
      <c r="AN36">
        <v>0</v>
      </c>
      <c r="AO36">
        <v>3.9440160000000004</v>
      </c>
      <c r="AP36">
        <v>3.5442477216238601</v>
      </c>
      <c r="AQ36">
        <v>10.452140802140239</v>
      </c>
      <c r="AR36">
        <v>14.094602355072459</v>
      </c>
      <c r="AS36">
        <v>11.451415557197718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913.58152358604468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272.88000000000005</v>
      </c>
      <c r="L37">
        <v>4.84</v>
      </c>
      <c r="M37">
        <v>59.103262282001602</v>
      </c>
      <c r="N37">
        <v>50.535714406851525</v>
      </c>
      <c r="O37">
        <v>71.389999999999986</v>
      </c>
      <c r="P37">
        <v>20.669999999999998</v>
      </c>
      <c r="Q37">
        <v>5.0842869198312233</v>
      </c>
      <c r="R37">
        <v>10.66</v>
      </c>
      <c r="S37">
        <v>6.78</v>
      </c>
      <c r="T37">
        <v>0</v>
      </c>
      <c r="U37">
        <v>52.05</v>
      </c>
      <c r="V37">
        <v>8.85</v>
      </c>
      <c r="W37">
        <v>18.860000000000003</v>
      </c>
      <c r="X37">
        <v>42.07</v>
      </c>
      <c r="Y37">
        <v>0</v>
      </c>
      <c r="Z37">
        <v>2.7756290909090904</v>
      </c>
      <c r="AA37">
        <v>10.352898734177218</v>
      </c>
      <c r="AB37">
        <v>16.8101394384603</v>
      </c>
      <c r="AC37">
        <v>9.7553854544412086</v>
      </c>
      <c r="AD37">
        <v>15.624854779301351</v>
      </c>
      <c r="AE37">
        <v>13.974121502654427</v>
      </c>
      <c r="AF37">
        <v>5.9602099278511593</v>
      </c>
      <c r="AG37">
        <v>26.830919801046385</v>
      </c>
      <c r="AH37">
        <v>65.099439924445448</v>
      </c>
      <c r="AI37">
        <v>6.7670057442364975</v>
      </c>
      <c r="AJ37">
        <v>0</v>
      </c>
      <c r="AK37">
        <v>22.087107582756694</v>
      </c>
      <c r="AL37">
        <v>53.759736660929427</v>
      </c>
      <c r="AM37">
        <v>0</v>
      </c>
      <c r="AN37">
        <v>0</v>
      </c>
      <c r="AO37">
        <v>4.1680080000000004</v>
      </c>
      <c r="AP37">
        <v>3.5442477216238601</v>
      </c>
      <c r="AQ37">
        <v>10.452140802140239</v>
      </c>
      <c r="AR37">
        <v>14.094602355072459</v>
      </c>
      <c r="AS37">
        <v>11.451415557197718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917.28112668592792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272.88000000000005</v>
      </c>
      <c r="L38">
        <v>4.84</v>
      </c>
      <c r="M38">
        <v>59.103262282001602</v>
      </c>
      <c r="N38">
        <v>50.535714406851525</v>
      </c>
      <c r="O38">
        <v>71.389999999999986</v>
      </c>
      <c r="P38">
        <v>20.942460923727818</v>
      </c>
      <c r="Q38">
        <v>5.0842869198312233</v>
      </c>
      <c r="R38">
        <v>10.66</v>
      </c>
      <c r="S38">
        <v>6.78</v>
      </c>
      <c r="T38">
        <v>0</v>
      </c>
      <c r="U38">
        <v>52.05</v>
      </c>
      <c r="V38">
        <v>8.85</v>
      </c>
      <c r="W38">
        <v>18.860000000000003</v>
      </c>
      <c r="X38">
        <v>42.07</v>
      </c>
      <c r="Y38">
        <v>0</v>
      </c>
      <c r="Z38">
        <v>2.7756290909090904</v>
      </c>
      <c r="AA38">
        <v>10.352898734177218</v>
      </c>
      <c r="AB38">
        <v>16.8101394384603</v>
      </c>
      <c r="AC38">
        <v>9.7553854544412086</v>
      </c>
      <c r="AD38">
        <v>15.624854779301351</v>
      </c>
      <c r="AE38">
        <v>13.974121502654427</v>
      </c>
      <c r="AF38">
        <v>5.9602099278511593</v>
      </c>
      <c r="AG38">
        <v>26.830919801046385</v>
      </c>
      <c r="AH38">
        <v>65.099439924445448</v>
      </c>
      <c r="AI38">
        <v>6.7670057442364975</v>
      </c>
      <c r="AJ38">
        <v>0</v>
      </c>
      <c r="AK38">
        <v>22.087107582756694</v>
      </c>
      <c r="AL38">
        <v>53.759736660929427</v>
      </c>
      <c r="AM38">
        <v>0</v>
      </c>
      <c r="AN38">
        <v>0</v>
      </c>
      <c r="AO38">
        <v>4.6555200000000001</v>
      </c>
      <c r="AP38">
        <v>3.5442477216238601</v>
      </c>
      <c r="AQ38">
        <v>10.026019744394276</v>
      </c>
      <c r="AR38">
        <v>14.094602355072459</v>
      </c>
      <c r="AS38">
        <v>11.451415557197718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917.61497855190976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272.88000000000005</v>
      </c>
      <c r="L39">
        <v>4.84</v>
      </c>
      <c r="M39">
        <v>59.103262282001602</v>
      </c>
      <c r="N39">
        <v>50.535714406851525</v>
      </c>
      <c r="O39">
        <v>71.389999999999986</v>
      </c>
      <c r="P39">
        <v>10.657331998498311</v>
      </c>
      <c r="Q39">
        <v>5.0842869198312233</v>
      </c>
      <c r="R39">
        <v>10.66</v>
      </c>
      <c r="S39">
        <v>6.78</v>
      </c>
      <c r="T39">
        <v>0</v>
      </c>
      <c r="U39">
        <v>52.05</v>
      </c>
      <c r="V39">
        <v>4.57</v>
      </c>
      <c r="W39">
        <v>11.000000000000002</v>
      </c>
      <c r="X39">
        <v>24</v>
      </c>
      <c r="Y39">
        <v>0</v>
      </c>
      <c r="Z39">
        <v>2.7756290909090904</v>
      </c>
      <c r="AA39">
        <v>10.352898734177218</v>
      </c>
      <c r="AB39">
        <v>13.612132052291965</v>
      </c>
      <c r="AC39">
        <v>9.7553854544412086</v>
      </c>
      <c r="AD39">
        <v>15.624854779301351</v>
      </c>
      <c r="AE39">
        <v>13.974121502654427</v>
      </c>
      <c r="AF39">
        <v>5.9602099278511593</v>
      </c>
      <c r="AG39">
        <v>26.830919801046385</v>
      </c>
      <c r="AH39">
        <v>65.099439924445448</v>
      </c>
      <c r="AI39">
        <v>6.7670057442364975</v>
      </c>
      <c r="AJ39">
        <v>0</v>
      </c>
      <c r="AK39">
        <v>22.087107582756694</v>
      </c>
      <c r="AL39">
        <v>53.759736660929427</v>
      </c>
      <c r="AM39">
        <v>0</v>
      </c>
      <c r="AN39">
        <v>0</v>
      </c>
      <c r="AO39">
        <v>4.6643039999999996</v>
      </c>
      <c r="AP39">
        <v>3.5442477216238601</v>
      </c>
      <c r="AQ39">
        <v>10.026019744394276</v>
      </c>
      <c r="AR39">
        <v>14.094602355072459</v>
      </c>
      <c r="AS39">
        <v>11.451415557197718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873.93062624051186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272.88000000000005</v>
      </c>
      <c r="L40">
        <v>4.84</v>
      </c>
      <c r="M40">
        <v>59.103262282001602</v>
      </c>
      <c r="N40">
        <v>50.535714406851525</v>
      </c>
      <c r="O40">
        <v>71.389999999999986</v>
      </c>
      <c r="P40">
        <v>10.66</v>
      </c>
      <c r="Q40">
        <v>5.0842869198312233</v>
      </c>
      <c r="R40">
        <v>10.66</v>
      </c>
      <c r="S40">
        <v>6.78</v>
      </c>
      <c r="T40">
        <v>0</v>
      </c>
      <c r="U40">
        <v>52.05</v>
      </c>
      <c r="V40">
        <v>4.57</v>
      </c>
      <c r="W40">
        <v>11.000000000000002</v>
      </c>
      <c r="X40">
        <v>24</v>
      </c>
      <c r="Y40">
        <v>0</v>
      </c>
      <c r="Z40">
        <v>2.7756290909090904</v>
      </c>
      <c r="AA40">
        <v>5.7145189873417737</v>
      </c>
      <c r="AB40">
        <v>13.612132052291965</v>
      </c>
      <c r="AC40">
        <v>9.7553854544412086</v>
      </c>
      <c r="AD40">
        <v>15.624854779301351</v>
      </c>
      <c r="AE40">
        <v>13.974121502654427</v>
      </c>
      <c r="AF40">
        <v>5.9602099278511593</v>
      </c>
      <c r="AG40">
        <v>26.830919801046385</v>
      </c>
      <c r="AH40">
        <v>65.099439924445448</v>
      </c>
      <c r="AI40">
        <v>6.7670057442364975</v>
      </c>
      <c r="AJ40">
        <v>0</v>
      </c>
      <c r="AK40">
        <v>22.087107582756694</v>
      </c>
      <c r="AL40">
        <v>53.759736660929427</v>
      </c>
      <c r="AM40">
        <v>0</v>
      </c>
      <c r="AN40">
        <v>0</v>
      </c>
      <c r="AO40">
        <v>4.6643039999999996</v>
      </c>
      <c r="AP40">
        <v>3.5442477216238601</v>
      </c>
      <c r="AQ40">
        <v>10.026019744394276</v>
      </c>
      <c r="AR40">
        <v>14.094602355072459</v>
      </c>
      <c r="AS40">
        <v>11.451415557197718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869.29491449517809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272.88000000000005</v>
      </c>
      <c r="L41">
        <v>4.84</v>
      </c>
      <c r="M41">
        <v>59.103262282001602</v>
      </c>
      <c r="N41">
        <v>50.535714406851525</v>
      </c>
      <c r="O41">
        <v>71.389999999999986</v>
      </c>
      <c r="P41">
        <v>23.54</v>
      </c>
      <c r="Q41">
        <v>5.0842869198312233</v>
      </c>
      <c r="R41">
        <v>10.66</v>
      </c>
      <c r="S41">
        <v>6.78</v>
      </c>
      <c r="T41">
        <v>0</v>
      </c>
      <c r="U41">
        <v>52.05</v>
      </c>
      <c r="V41">
        <v>8.85</v>
      </c>
      <c r="W41">
        <v>18.860000000000003</v>
      </c>
      <c r="X41">
        <v>42.07</v>
      </c>
      <c r="Y41">
        <v>0</v>
      </c>
      <c r="Z41">
        <v>2.7756290909090904</v>
      </c>
      <c r="AA41">
        <v>0</v>
      </c>
      <c r="AB41">
        <v>13.612132052291965</v>
      </c>
      <c r="AC41">
        <v>9.7553854544412086</v>
      </c>
      <c r="AD41">
        <v>15.624854779301351</v>
      </c>
      <c r="AE41">
        <v>13.974121502654427</v>
      </c>
      <c r="AF41">
        <v>5.9602099278511593</v>
      </c>
      <c r="AG41">
        <v>26.830919801046385</v>
      </c>
      <c r="AH41">
        <v>65.099439924445448</v>
      </c>
      <c r="AI41">
        <v>6.7670057442364975</v>
      </c>
      <c r="AJ41">
        <v>0</v>
      </c>
      <c r="AK41">
        <v>22.087107582756694</v>
      </c>
      <c r="AL41">
        <v>53.759736660929427</v>
      </c>
      <c r="AM41">
        <v>0</v>
      </c>
      <c r="AN41">
        <v>0</v>
      </c>
      <c r="AO41">
        <v>4.6555200000000001</v>
      </c>
      <c r="AP41">
        <v>3.5442477216238601</v>
      </c>
      <c r="AQ41">
        <v>10.026019744394276</v>
      </c>
      <c r="AR41">
        <v>14.094602355072459</v>
      </c>
      <c r="AS41">
        <v>11.451415557197718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906.66161150783648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272.88000000000005</v>
      </c>
      <c r="L42">
        <v>4.84</v>
      </c>
      <c r="M42">
        <v>59.103262282001602</v>
      </c>
      <c r="N42">
        <v>50.535714406851525</v>
      </c>
      <c r="O42">
        <v>71.389999999999986</v>
      </c>
      <c r="P42">
        <v>23.54</v>
      </c>
      <c r="Q42">
        <v>5.0842869198312233</v>
      </c>
      <c r="R42">
        <v>10.66</v>
      </c>
      <c r="S42">
        <v>6.78</v>
      </c>
      <c r="T42">
        <v>0</v>
      </c>
      <c r="U42">
        <v>52.05</v>
      </c>
      <c r="V42">
        <v>8.85</v>
      </c>
      <c r="W42">
        <v>18.860000000000003</v>
      </c>
      <c r="X42">
        <v>42.07</v>
      </c>
      <c r="Y42">
        <v>0</v>
      </c>
      <c r="Z42">
        <v>2.7756290909090904</v>
      </c>
      <c r="AA42">
        <v>0</v>
      </c>
      <c r="AB42">
        <v>13.612132052291965</v>
      </c>
      <c r="AC42">
        <v>9.7553854544412086</v>
      </c>
      <c r="AD42">
        <v>15.624854779301351</v>
      </c>
      <c r="AE42">
        <v>13.974121502654427</v>
      </c>
      <c r="AF42">
        <v>5.9602099278511593</v>
      </c>
      <c r="AG42">
        <v>26.830919801046385</v>
      </c>
      <c r="AH42">
        <v>65.099439924445448</v>
      </c>
      <c r="AI42">
        <v>6.7670057442364975</v>
      </c>
      <c r="AJ42">
        <v>0</v>
      </c>
      <c r="AK42">
        <v>22.087107582756694</v>
      </c>
      <c r="AL42">
        <v>53.759736660929427</v>
      </c>
      <c r="AM42">
        <v>0</v>
      </c>
      <c r="AN42">
        <v>0</v>
      </c>
      <c r="AO42">
        <v>4.6423440000000005</v>
      </c>
      <c r="AP42">
        <v>3.5442477216238601</v>
      </c>
      <c r="AQ42">
        <v>10.026019744394276</v>
      </c>
      <c r="AR42">
        <v>14.094602355072459</v>
      </c>
      <c r="AS42">
        <v>11.451415557197718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906.64843550783644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272.88000000000005</v>
      </c>
      <c r="L43">
        <v>4.84</v>
      </c>
      <c r="M43">
        <v>59.103262282001602</v>
      </c>
      <c r="N43">
        <v>50.535714406851525</v>
      </c>
      <c r="O43">
        <v>71.389999999999986</v>
      </c>
      <c r="P43">
        <v>23.54</v>
      </c>
      <c r="Q43">
        <v>5.0842869198312233</v>
      </c>
      <c r="R43">
        <v>10.66</v>
      </c>
      <c r="S43">
        <v>6.78</v>
      </c>
      <c r="T43">
        <v>0</v>
      </c>
      <c r="U43">
        <v>52.05</v>
      </c>
      <c r="V43">
        <v>8.85</v>
      </c>
      <c r="W43">
        <v>18.855094594594593</v>
      </c>
      <c r="X43">
        <v>42.075095070848974</v>
      </c>
      <c r="Y43">
        <v>0</v>
      </c>
      <c r="Z43">
        <v>5.5468663636363624</v>
      </c>
      <c r="AA43">
        <v>0</v>
      </c>
      <c r="AB43">
        <v>13.612132052291965</v>
      </c>
      <c r="AC43">
        <v>9.7553854544412086</v>
      </c>
      <c r="AD43">
        <v>15.624854779301351</v>
      </c>
      <c r="AE43">
        <v>13.974121502654427</v>
      </c>
      <c r="AF43">
        <v>5.9602099278511593</v>
      </c>
      <c r="AG43">
        <v>26.830919801046385</v>
      </c>
      <c r="AH43">
        <v>65.099439924445448</v>
      </c>
      <c r="AI43">
        <v>6.7670057442364975</v>
      </c>
      <c r="AJ43">
        <v>0</v>
      </c>
      <c r="AK43">
        <v>22.087107582756694</v>
      </c>
      <c r="AL43">
        <v>33.594240103270216</v>
      </c>
      <c r="AM43">
        <v>0</v>
      </c>
      <c r="AN43">
        <v>0</v>
      </c>
      <c r="AO43">
        <v>4.7038320000000002</v>
      </c>
      <c r="AP43">
        <v>3.5442477216238601</v>
      </c>
      <c r="AQ43">
        <v>0</v>
      </c>
      <c r="AR43">
        <v>15.504501811594196</v>
      </c>
      <c r="AS43">
        <v>11.451415557197718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880.69973360047538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272.88000000000005</v>
      </c>
      <c r="L44">
        <v>4.84</v>
      </c>
      <c r="M44">
        <v>59.103262282001602</v>
      </c>
      <c r="N44">
        <v>50.535714406851525</v>
      </c>
      <c r="O44">
        <v>71.389999999999986</v>
      </c>
      <c r="P44">
        <v>23.54</v>
      </c>
      <c r="Q44">
        <v>5.0842869198312233</v>
      </c>
      <c r="R44">
        <v>10.66</v>
      </c>
      <c r="S44">
        <v>6.78</v>
      </c>
      <c r="T44">
        <v>0</v>
      </c>
      <c r="U44">
        <v>52.05</v>
      </c>
      <c r="V44">
        <v>8.85</v>
      </c>
      <c r="W44">
        <v>18.855094594594593</v>
      </c>
      <c r="X44">
        <v>42.075095070848974</v>
      </c>
      <c r="Y44">
        <v>0</v>
      </c>
      <c r="Z44">
        <v>5.5468663636363624</v>
      </c>
      <c r="AA44">
        <v>0</v>
      </c>
      <c r="AB44">
        <v>13.612132052291965</v>
      </c>
      <c r="AC44">
        <v>9.7553854544412086</v>
      </c>
      <c r="AD44">
        <v>15.624854779301351</v>
      </c>
      <c r="AE44">
        <v>13.974121502654427</v>
      </c>
      <c r="AF44">
        <v>5.9602099278511593</v>
      </c>
      <c r="AG44">
        <v>26.830919801046385</v>
      </c>
      <c r="AH44">
        <v>65.099439924445448</v>
      </c>
      <c r="AI44">
        <v>6.7670057442364975</v>
      </c>
      <c r="AJ44">
        <v>0</v>
      </c>
      <c r="AK44">
        <v>22.087107582756694</v>
      </c>
      <c r="AL44">
        <v>33.594240103270216</v>
      </c>
      <c r="AM44">
        <v>0</v>
      </c>
      <c r="AN44">
        <v>0</v>
      </c>
      <c r="AO44">
        <v>4.7521440000000004</v>
      </c>
      <c r="AP44">
        <v>3.5442477216238601</v>
      </c>
      <c r="AQ44">
        <v>0</v>
      </c>
      <c r="AR44">
        <v>15.504501811594196</v>
      </c>
      <c r="AS44">
        <v>11.451415557197718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880.74804560047539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272.88000000000005</v>
      </c>
      <c r="L45">
        <v>4.84</v>
      </c>
      <c r="M45">
        <v>59.103262282001602</v>
      </c>
      <c r="N45">
        <v>50.535714406851525</v>
      </c>
      <c r="O45">
        <v>71.389999999999986</v>
      </c>
      <c r="P45">
        <v>23.54</v>
      </c>
      <c r="Q45">
        <v>5.0842869198312233</v>
      </c>
      <c r="R45">
        <v>10.66</v>
      </c>
      <c r="S45">
        <v>6.78</v>
      </c>
      <c r="T45">
        <v>0</v>
      </c>
      <c r="U45">
        <v>52.05</v>
      </c>
      <c r="V45">
        <v>8.85</v>
      </c>
      <c r="W45">
        <v>19.100000000000001</v>
      </c>
      <c r="X45">
        <v>42.4</v>
      </c>
      <c r="Y45">
        <v>0</v>
      </c>
      <c r="Z45">
        <v>5.5468663636363624</v>
      </c>
      <c r="AA45">
        <v>0</v>
      </c>
      <c r="AB45">
        <v>13.612132052291965</v>
      </c>
      <c r="AC45">
        <v>9.7553854544412086</v>
      </c>
      <c r="AD45">
        <v>15.624854779301351</v>
      </c>
      <c r="AE45">
        <v>13.974121502654427</v>
      </c>
      <c r="AF45">
        <v>5.9602099278511593</v>
      </c>
      <c r="AG45">
        <v>26.830919801046385</v>
      </c>
      <c r="AH45">
        <v>65.099439924445448</v>
      </c>
      <c r="AI45">
        <v>6.7670057442364975</v>
      </c>
      <c r="AJ45">
        <v>0</v>
      </c>
      <c r="AK45">
        <v>22.087107582756694</v>
      </c>
      <c r="AL45">
        <v>33.594240103270216</v>
      </c>
      <c r="AM45">
        <v>0</v>
      </c>
      <c r="AN45">
        <v>0</v>
      </c>
      <c r="AO45">
        <v>4.7521440000000004</v>
      </c>
      <c r="AP45">
        <v>3.5442477216238601</v>
      </c>
      <c r="AQ45">
        <v>0</v>
      </c>
      <c r="AR45">
        <v>12.219128623188402</v>
      </c>
      <c r="AS45">
        <v>11.451415557197718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878.0324827466261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272.88000000000005</v>
      </c>
      <c r="L46">
        <v>4.84</v>
      </c>
      <c r="M46">
        <v>59.103262282001602</v>
      </c>
      <c r="N46">
        <v>50.535714406851525</v>
      </c>
      <c r="O46">
        <v>71.389999999999986</v>
      </c>
      <c r="P46">
        <v>23.54</v>
      </c>
      <c r="Q46">
        <v>5.0842869198312233</v>
      </c>
      <c r="R46">
        <v>10.66</v>
      </c>
      <c r="S46">
        <v>6.78</v>
      </c>
      <c r="T46">
        <v>0</v>
      </c>
      <c r="U46">
        <v>52.05</v>
      </c>
      <c r="V46">
        <v>8.85</v>
      </c>
      <c r="W46">
        <v>18.860000000000003</v>
      </c>
      <c r="X46">
        <v>42.069999999999993</v>
      </c>
      <c r="Y46">
        <v>0</v>
      </c>
      <c r="Z46">
        <v>5.5468663636363624</v>
      </c>
      <c r="AA46">
        <v>0</v>
      </c>
      <c r="AB46">
        <v>13.612132052291965</v>
      </c>
      <c r="AC46">
        <v>9.7553854544412086</v>
      </c>
      <c r="AD46">
        <v>15.624854779301351</v>
      </c>
      <c r="AE46">
        <v>13.974121502654427</v>
      </c>
      <c r="AF46">
        <v>5.9602099278511593</v>
      </c>
      <c r="AG46">
        <v>26.830919801046385</v>
      </c>
      <c r="AH46">
        <v>65.099439924445448</v>
      </c>
      <c r="AI46">
        <v>6.7670057442364975</v>
      </c>
      <c r="AJ46">
        <v>0</v>
      </c>
      <c r="AK46">
        <v>22.087107582756694</v>
      </c>
      <c r="AL46">
        <v>33.594240103270216</v>
      </c>
      <c r="AM46">
        <v>0</v>
      </c>
      <c r="AN46">
        <v>0</v>
      </c>
      <c r="AO46">
        <v>4.7521440000000004</v>
      </c>
      <c r="AP46">
        <v>3.5442477216238601</v>
      </c>
      <c r="AQ46">
        <v>0</v>
      </c>
      <c r="AR46">
        <v>12.219128623188402</v>
      </c>
      <c r="AS46">
        <v>11.451415557197718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877.46248274662616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272.88000000000005</v>
      </c>
      <c r="L47">
        <v>9.0299999999999994</v>
      </c>
      <c r="M47">
        <v>59.103262282001602</v>
      </c>
      <c r="N47">
        <v>50.535714406851525</v>
      </c>
      <c r="O47">
        <v>71.389999999999986</v>
      </c>
      <c r="P47">
        <v>23.54</v>
      </c>
      <c r="Q47">
        <v>8.75</v>
      </c>
      <c r="R47">
        <v>18.04</v>
      </c>
      <c r="S47">
        <v>11.23</v>
      </c>
      <c r="T47">
        <v>0</v>
      </c>
      <c r="U47">
        <v>52.05</v>
      </c>
      <c r="V47">
        <v>8.85</v>
      </c>
      <c r="W47">
        <v>18.860000000000003</v>
      </c>
      <c r="X47">
        <v>42.07</v>
      </c>
      <c r="Y47">
        <v>0</v>
      </c>
      <c r="Z47">
        <v>5.5468663636363624</v>
      </c>
      <c r="AA47">
        <v>0</v>
      </c>
      <c r="AB47">
        <v>13.612132052291965</v>
      </c>
      <c r="AC47">
        <v>9.7553854544412086</v>
      </c>
      <c r="AD47">
        <v>11.692692807504766</v>
      </c>
      <c r="AE47">
        <v>13.974121502654427</v>
      </c>
      <c r="AF47">
        <v>5.9602099278511593</v>
      </c>
      <c r="AG47">
        <v>26.830919801046385</v>
      </c>
      <c r="AH47">
        <v>65.099439924445448</v>
      </c>
      <c r="AI47">
        <v>6.7670057442364975</v>
      </c>
      <c r="AJ47">
        <v>0</v>
      </c>
      <c r="AK47">
        <v>22.087107582756694</v>
      </c>
      <c r="AL47">
        <v>33.594240103270216</v>
      </c>
      <c r="AM47">
        <v>0</v>
      </c>
      <c r="AN47">
        <v>0</v>
      </c>
      <c r="AO47">
        <v>4.6555200000000001</v>
      </c>
      <c r="AP47">
        <v>3.5442477216238601</v>
      </c>
      <c r="AQ47">
        <v>0</v>
      </c>
      <c r="AR47">
        <v>12.219128623188402</v>
      </c>
      <c r="AS47">
        <v>12.594957753202799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894.26295205100348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272.88000000000005</v>
      </c>
      <c r="L48">
        <v>9.0299999999999994</v>
      </c>
      <c r="M48">
        <v>59.103262282001602</v>
      </c>
      <c r="N48">
        <v>50.535714406851525</v>
      </c>
      <c r="O48">
        <v>71.389999999999986</v>
      </c>
      <c r="P48">
        <v>23.54</v>
      </c>
      <c r="Q48">
        <v>8.75</v>
      </c>
      <c r="R48">
        <v>18.04</v>
      </c>
      <c r="S48">
        <v>11.23</v>
      </c>
      <c r="T48">
        <v>0</v>
      </c>
      <c r="U48">
        <v>52.05</v>
      </c>
      <c r="V48">
        <v>8.85</v>
      </c>
      <c r="W48">
        <v>18.860000000000003</v>
      </c>
      <c r="X48">
        <v>42.07</v>
      </c>
      <c r="Y48">
        <v>0</v>
      </c>
      <c r="Z48">
        <v>5.5468663636363624</v>
      </c>
      <c r="AA48">
        <v>0</v>
      </c>
      <c r="AB48">
        <v>13.612132052291965</v>
      </c>
      <c r="AC48">
        <v>9.7553854544412086</v>
      </c>
      <c r="AD48">
        <v>11.692692807504766</v>
      </c>
      <c r="AE48">
        <v>13.974121502654427</v>
      </c>
      <c r="AF48">
        <v>5.9602099278511593</v>
      </c>
      <c r="AG48">
        <v>26.830919801046385</v>
      </c>
      <c r="AH48">
        <v>65.099439924445448</v>
      </c>
      <c r="AI48">
        <v>6.7670057442364975</v>
      </c>
      <c r="AJ48">
        <v>0</v>
      </c>
      <c r="AK48">
        <v>22.087107582756694</v>
      </c>
      <c r="AL48">
        <v>33.594240103270216</v>
      </c>
      <c r="AM48">
        <v>0</v>
      </c>
      <c r="AN48">
        <v>0</v>
      </c>
      <c r="AO48">
        <v>4.6555200000000001</v>
      </c>
      <c r="AP48">
        <v>3.5442477216238601</v>
      </c>
      <c r="AQ48">
        <v>0</v>
      </c>
      <c r="AR48">
        <v>12.219128623188402</v>
      </c>
      <c r="AS48">
        <v>12.594957753202799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894.26295205100348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272.88000000000005</v>
      </c>
      <c r="L49">
        <v>9.0299999999999994</v>
      </c>
      <c r="M49">
        <v>59.103262282001602</v>
      </c>
      <c r="N49">
        <v>50.535714406851525</v>
      </c>
      <c r="O49">
        <v>71.389999999999986</v>
      </c>
      <c r="P49">
        <v>23.54</v>
      </c>
      <c r="Q49">
        <v>8.75</v>
      </c>
      <c r="R49">
        <v>18.04</v>
      </c>
      <c r="S49">
        <v>11.23</v>
      </c>
      <c r="T49">
        <v>0</v>
      </c>
      <c r="U49">
        <v>52.05</v>
      </c>
      <c r="V49">
        <v>8.85</v>
      </c>
      <c r="W49">
        <v>18.855094594594593</v>
      </c>
      <c r="X49">
        <v>42.075095070848974</v>
      </c>
      <c r="Y49">
        <v>0</v>
      </c>
      <c r="Z49">
        <v>5.5468663636363624</v>
      </c>
      <c r="AA49">
        <v>0</v>
      </c>
      <c r="AB49">
        <v>13.612132052291965</v>
      </c>
      <c r="AC49">
        <v>9.7553854544412086</v>
      </c>
      <c r="AD49">
        <v>11.692692807504766</v>
      </c>
      <c r="AE49">
        <v>13.974121502654427</v>
      </c>
      <c r="AF49">
        <v>5.9602099278511593</v>
      </c>
      <c r="AG49">
        <v>26.830919801046385</v>
      </c>
      <c r="AH49">
        <v>65.099439924445448</v>
      </c>
      <c r="AI49">
        <v>6.7670057442364975</v>
      </c>
      <c r="AJ49">
        <v>0</v>
      </c>
      <c r="AK49">
        <v>22.087107582756694</v>
      </c>
      <c r="AL49">
        <v>37.786992254733214</v>
      </c>
      <c r="AM49">
        <v>0</v>
      </c>
      <c r="AN49">
        <v>0</v>
      </c>
      <c r="AO49">
        <v>4.6555200000000001</v>
      </c>
      <c r="AP49">
        <v>3.5442477216238601</v>
      </c>
      <c r="AQ49">
        <v>0</v>
      </c>
      <c r="AR49">
        <v>12.219128623188402</v>
      </c>
      <c r="AS49">
        <v>12.594957753202799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898.45589386791005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272.88000000000005</v>
      </c>
      <c r="L50">
        <v>9.0299999999999994</v>
      </c>
      <c r="M50">
        <v>59.103262282001602</v>
      </c>
      <c r="N50">
        <v>50.535714406851525</v>
      </c>
      <c r="O50">
        <v>71.389999999999986</v>
      </c>
      <c r="P50">
        <v>23.54</v>
      </c>
      <c r="Q50">
        <v>8.75</v>
      </c>
      <c r="R50">
        <v>18.04</v>
      </c>
      <c r="S50">
        <v>11.23</v>
      </c>
      <c r="T50">
        <v>0</v>
      </c>
      <c r="U50">
        <v>52.05</v>
      </c>
      <c r="V50">
        <v>8.85</v>
      </c>
      <c r="W50">
        <v>18.855094594594593</v>
      </c>
      <c r="X50">
        <v>42.075095070848974</v>
      </c>
      <c r="Y50">
        <v>0</v>
      </c>
      <c r="Z50">
        <v>5.5468663636363624</v>
      </c>
      <c r="AA50">
        <v>0</v>
      </c>
      <c r="AB50">
        <v>13.612132052291965</v>
      </c>
      <c r="AC50">
        <v>9.7553854544412086</v>
      </c>
      <c r="AD50">
        <v>11.692692807504766</v>
      </c>
      <c r="AE50">
        <v>13.974121502654427</v>
      </c>
      <c r="AF50">
        <v>5.9602099278511593</v>
      </c>
      <c r="AG50">
        <v>26.830919801046385</v>
      </c>
      <c r="AH50">
        <v>65.099439924445448</v>
      </c>
      <c r="AI50">
        <v>6.7670057442364975</v>
      </c>
      <c r="AJ50">
        <v>0</v>
      </c>
      <c r="AK50">
        <v>22.087107582756694</v>
      </c>
      <c r="AL50">
        <v>37.786992254733214</v>
      </c>
      <c r="AM50">
        <v>0</v>
      </c>
      <c r="AN50">
        <v>0</v>
      </c>
      <c r="AO50">
        <v>4.6555200000000001</v>
      </c>
      <c r="AP50">
        <v>3.5442477216238601</v>
      </c>
      <c r="AQ50">
        <v>0</v>
      </c>
      <c r="AR50">
        <v>12.219128623188402</v>
      </c>
      <c r="AS50">
        <v>12.594957753202799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898.45589386791005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272.88000000000005</v>
      </c>
      <c r="L51">
        <v>9.0299999999999994</v>
      </c>
      <c r="M51">
        <v>59.103262282001602</v>
      </c>
      <c r="N51">
        <v>50.54</v>
      </c>
      <c r="O51">
        <v>71.39</v>
      </c>
      <c r="P51">
        <v>23.54</v>
      </c>
      <c r="Q51">
        <v>8.75</v>
      </c>
      <c r="R51">
        <v>18.04</v>
      </c>
      <c r="S51">
        <v>11.23</v>
      </c>
      <c r="T51">
        <v>0</v>
      </c>
      <c r="U51">
        <v>52.05</v>
      </c>
      <c r="V51">
        <v>8.85</v>
      </c>
      <c r="W51">
        <v>18.855044153063954</v>
      </c>
      <c r="X51">
        <v>42.064952609478112</v>
      </c>
      <c r="Y51">
        <v>0</v>
      </c>
      <c r="Z51">
        <v>5.5468663636363624</v>
      </c>
      <c r="AA51">
        <v>0</v>
      </c>
      <c r="AB51">
        <v>13.612132052291965</v>
      </c>
      <c r="AC51">
        <v>9.7553854544412086</v>
      </c>
      <c r="AD51">
        <v>11.692692807504766</v>
      </c>
      <c r="AE51">
        <v>13.974121502654427</v>
      </c>
      <c r="AF51">
        <v>5.9602099278511593</v>
      </c>
      <c r="AG51">
        <v>26.830919801046385</v>
      </c>
      <c r="AH51">
        <v>65.099439924445448</v>
      </c>
      <c r="AI51">
        <v>6.7670057442364975</v>
      </c>
      <c r="AJ51">
        <v>0</v>
      </c>
      <c r="AK51">
        <v>22.087107582756694</v>
      </c>
      <c r="AL51">
        <v>57.959949225473309</v>
      </c>
      <c r="AM51">
        <v>0</v>
      </c>
      <c r="AN51">
        <v>0</v>
      </c>
      <c r="AO51">
        <v>4.6555200000000001</v>
      </c>
      <c r="AP51">
        <v>3.5442477216238601</v>
      </c>
      <c r="AQ51">
        <v>0</v>
      </c>
      <c r="AR51">
        <v>12.219128623188402</v>
      </c>
      <c r="AS51">
        <v>12.594957753202799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918.62294352889717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272.88000000000005</v>
      </c>
      <c r="L52">
        <v>9.0299999999999994</v>
      </c>
      <c r="M52">
        <v>59.103262282001602</v>
      </c>
      <c r="N52">
        <v>50.54</v>
      </c>
      <c r="O52">
        <v>71.39</v>
      </c>
      <c r="P52">
        <v>23.54</v>
      </c>
      <c r="Q52">
        <v>8.75</v>
      </c>
      <c r="R52">
        <v>18.04</v>
      </c>
      <c r="S52">
        <v>11.23</v>
      </c>
      <c r="T52">
        <v>0</v>
      </c>
      <c r="U52">
        <v>52.05</v>
      </c>
      <c r="V52">
        <v>8.85</v>
      </c>
      <c r="W52">
        <v>18.855006640106243</v>
      </c>
      <c r="X52">
        <v>42.064952609478112</v>
      </c>
      <c r="Y52">
        <v>0</v>
      </c>
      <c r="Z52">
        <v>5.5468663636363624</v>
      </c>
      <c r="AA52">
        <v>0</v>
      </c>
      <c r="AB52">
        <v>13.612132052291965</v>
      </c>
      <c r="AC52">
        <v>9.7553854544412086</v>
      </c>
      <c r="AD52">
        <v>11.692692807504766</v>
      </c>
      <c r="AE52">
        <v>13.974121502654427</v>
      </c>
      <c r="AF52">
        <v>5.9602099278511593</v>
      </c>
      <c r="AG52">
        <v>26.830919801046385</v>
      </c>
      <c r="AH52">
        <v>65.099439924445448</v>
      </c>
      <c r="AI52">
        <v>6.7670057442364975</v>
      </c>
      <c r="AJ52">
        <v>0</v>
      </c>
      <c r="AK52">
        <v>22.087107582756694</v>
      </c>
      <c r="AL52">
        <v>57.959949225473309</v>
      </c>
      <c r="AM52">
        <v>0</v>
      </c>
      <c r="AN52">
        <v>0</v>
      </c>
      <c r="AO52">
        <v>4.6555200000000001</v>
      </c>
      <c r="AP52">
        <v>3.5442477216238601</v>
      </c>
      <c r="AQ52">
        <v>0</v>
      </c>
      <c r="AR52">
        <v>12.219128623188402</v>
      </c>
      <c r="AS52">
        <v>12.594957753202799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918.62290601593941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319.74</v>
      </c>
      <c r="L53">
        <v>9.0299999999999994</v>
      </c>
      <c r="M53">
        <v>59.103262282001602</v>
      </c>
      <c r="N53">
        <v>50.54</v>
      </c>
      <c r="O53">
        <v>71.39</v>
      </c>
      <c r="P53">
        <v>23.54</v>
      </c>
      <c r="Q53">
        <v>8.75</v>
      </c>
      <c r="R53">
        <v>18.04</v>
      </c>
      <c r="S53">
        <v>11.23</v>
      </c>
      <c r="T53">
        <v>0</v>
      </c>
      <c r="U53">
        <v>52.05</v>
      </c>
      <c r="V53">
        <v>8.85</v>
      </c>
      <c r="W53">
        <v>18.855006640106243</v>
      </c>
      <c r="X53">
        <v>42.064952609478112</v>
      </c>
      <c r="Y53">
        <v>0</v>
      </c>
      <c r="Z53">
        <v>5.5468663636363624</v>
      </c>
      <c r="AA53">
        <v>0</v>
      </c>
      <c r="AB53">
        <v>13.612132052291965</v>
      </c>
      <c r="AC53">
        <v>9.7553854544412086</v>
      </c>
      <c r="AD53">
        <v>15.624854779301351</v>
      </c>
      <c r="AE53">
        <v>13.974121502654427</v>
      </c>
      <c r="AF53">
        <v>5.9602099278511593</v>
      </c>
      <c r="AG53">
        <v>26.830919801046385</v>
      </c>
      <c r="AH53">
        <v>65.099439924445448</v>
      </c>
      <c r="AI53">
        <v>5.9594206965704135</v>
      </c>
      <c r="AJ53">
        <v>0</v>
      </c>
      <c r="AK53">
        <v>22.087107582756694</v>
      </c>
      <c r="AL53">
        <v>57.959949225473309</v>
      </c>
      <c r="AM53">
        <v>0</v>
      </c>
      <c r="AN53">
        <v>0</v>
      </c>
      <c r="AO53">
        <v>4.6116000000000001</v>
      </c>
      <c r="AP53">
        <v>3.5442477216238601</v>
      </c>
      <c r="AQ53">
        <v>0</v>
      </c>
      <c r="AR53">
        <v>14.094602355072459</v>
      </c>
      <c r="AS53">
        <v>11.451415557197718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969.29549447594866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339.12</v>
      </c>
      <c r="L54">
        <v>9.0299999999999994</v>
      </c>
      <c r="M54">
        <v>59.103262282001602</v>
      </c>
      <c r="N54">
        <v>50.54</v>
      </c>
      <c r="O54">
        <v>71.39</v>
      </c>
      <c r="P54">
        <v>23.54</v>
      </c>
      <c r="Q54">
        <v>8.75</v>
      </c>
      <c r="R54">
        <v>18.04</v>
      </c>
      <c r="S54">
        <v>11.23</v>
      </c>
      <c r="T54">
        <v>0</v>
      </c>
      <c r="U54">
        <v>52.05</v>
      </c>
      <c r="V54">
        <v>8.85</v>
      </c>
      <c r="W54">
        <v>18.855006640106243</v>
      </c>
      <c r="X54">
        <v>42.064952609478112</v>
      </c>
      <c r="Y54">
        <v>0</v>
      </c>
      <c r="Z54">
        <v>5.5468663636363624</v>
      </c>
      <c r="AA54">
        <v>0</v>
      </c>
      <c r="AB54">
        <v>13.612132052291965</v>
      </c>
      <c r="AC54">
        <v>9.7553854544412086</v>
      </c>
      <c r="AD54">
        <v>15.624854779301351</v>
      </c>
      <c r="AE54">
        <v>13.974121502654427</v>
      </c>
      <c r="AF54">
        <v>5.9602099278511593</v>
      </c>
      <c r="AG54">
        <v>26.830919801046385</v>
      </c>
      <c r="AH54">
        <v>65.099439924445448</v>
      </c>
      <c r="AI54">
        <v>5.9594206965704135</v>
      </c>
      <c r="AJ54">
        <v>0</v>
      </c>
      <c r="AK54">
        <v>22.087107582756694</v>
      </c>
      <c r="AL54">
        <v>57.959949225473309</v>
      </c>
      <c r="AM54">
        <v>0</v>
      </c>
      <c r="AN54">
        <v>0</v>
      </c>
      <c r="AO54">
        <v>4.6116000000000001</v>
      </c>
      <c r="AP54">
        <v>3.5442477216238601</v>
      </c>
      <c r="AQ54">
        <v>0</v>
      </c>
      <c r="AR54">
        <v>14.094602355072459</v>
      </c>
      <c r="AS54">
        <v>11.451415557197718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988.67549447594854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358.49</v>
      </c>
      <c r="L55">
        <v>9.0299999999999994</v>
      </c>
      <c r="M55">
        <v>59.103262282001602</v>
      </c>
      <c r="N55">
        <v>50.54</v>
      </c>
      <c r="O55">
        <v>71.39</v>
      </c>
      <c r="P55">
        <v>23.54</v>
      </c>
      <c r="Q55">
        <v>8.75</v>
      </c>
      <c r="R55">
        <v>18.04</v>
      </c>
      <c r="S55">
        <v>11.23</v>
      </c>
      <c r="T55">
        <v>0</v>
      </c>
      <c r="U55">
        <v>52.05</v>
      </c>
      <c r="V55">
        <v>8.85</v>
      </c>
      <c r="W55">
        <v>18.855006640106243</v>
      </c>
      <c r="X55">
        <v>42.064952609478112</v>
      </c>
      <c r="Y55">
        <v>0</v>
      </c>
      <c r="Z55">
        <v>2.7756290909090904</v>
      </c>
      <c r="AA55">
        <v>0</v>
      </c>
      <c r="AB55">
        <v>13.612132052291965</v>
      </c>
      <c r="AC55">
        <v>9.7553854544412086</v>
      </c>
      <c r="AD55">
        <v>15.624854779301351</v>
      </c>
      <c r="AE55">
        <v>13.974121502654427</v>
      </c>
      <c r="AF55">
        <v>5.9602099278511593</v>
      </c>
      <c r="AG55">
        <v>26.830919801046385</v>
      </c>
      <c r="AH55">
        <v>65.099439924445448</v>
      </c>
      <c r="AI55">
        <v>5.9594206965704135</v>
      </c>
      <c r="AJ55">
        <v>0</v>
      </c>
      <c r="AK55">
        <v>22.087107582756694</v>
      </c>
      <c r="AL55">
        <v>57.959949225473309</v>
      </c>
      <c r="AM55">
        <v>0</v>
      </c>
      <c r="AN55">
        <v>0</v>
      </c>
      <c r="AO55">
        <v>4.6116000000000001</v>
      </c>
      <c r="AP55">
        <v>3.5442477216238601</v>
      </c>
      <c r="AQ55">
        <v>0</v>
      </c>
      <c r="AR55">
        <v>16.444434782608688</v>
      </c>
      <c r="AS55">
        <v>10.303874961905908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1006.4765490354657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368.18</v>
      </c>
      <c r="L56">
        <v>9.0299999999999994</v>
      </c>
      <c r="M56">
        <v>59.103262282001602</v>
      </c>
      <c r="N56">
        <v>50.54</v>
      </c>
      <c r="O56">
        <v>71.39</v>
      </c>
      <c r="P56">
        <v>23.54</v>
      </c>
      <c r="Q56">
        <v>8.75</v>
      </c>
      <c r="R56">
        <v>18.04</v>
      </c>
      <c r="S56">
        <v>11.23</v>
      </c>
      <c r="T56">
        <v>0</v>
      </c>
      <c r="U56">
        <v>52.05</v>
      </c>
      <c r="V56">
        <v>8.85</v>
      </c>
      <c r="W56">
        <v>18.855006640106243</v>
      </c>
      <c r="X56">
        <v>42.064952609478112</v>
      </c>
      <c r="Y56">
        <v>0</v>
      </c>
      <c r="Z56">
        <v>2.7756290909090904</v>
      </c>
      <c r="AA56">
        <v>0</v>
      </c>
      <c r="AB56">
        <v>13.612132052291965</v>
      </c>
      <c r="AC56">
        <v>9.7553854544412086</v>
      </c>
      <c r="AD56">
        <v>15.624854779301351</v>
      </c>
      <c r="AE56">
        <v>13.974121502654427</v>
      </c>
      <c r="AF56">
        <v>5.9602099278511593</v>
      </c>
      <c r="AG56">
        <v>26.830919801046385</v>
      </c>
      <c r="AH56">
        <v>65.099439924445448</v>
      </c>
      <c r="AI56">
        <v>5.9594206965704135</v>
      </c>
      <c r="AJ56">
        <v>0</v>
      </c>
      <c r="AK56">
        <v>22.087107582756694</v>
      </c>
      <c r="AL56">
        <v>57.959949225473309</v>
      </c>
      <c r="AM56">
        <v>0</v>
      </c>
      <c r="AN56">
        <v>0</v>
      </c>
      <c r="AO56">
        <v>4.6116000000000001</v>
      </c>
      <c r="AP56">
        <v>3.5442477216238601</v>
      </c>
      <c r="AQ56">
        <v>0</v>
      </c>
      <c r="AR56">
        <v>16.444434782608688</v>
      </c>
      <c r="AS56">
        <v>10.303874961905908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1016.1665490354658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406.94</v>
      </c>
      <c r="L57">
        <v>9.0299999999999994</v>
      </c>
      <c r="M57">
        <v>59.103262282001602</v>
      </c>
      <c r="N57">
        <v>50.54</v>
      </c>
      <c r="O57">
        <v>71.38370069707932</v>
      </c>
      <c r="P57">
        <v>23.54</v>
      </c>
      <c r="Q57">
        <v>8.75</v>
      </c>
      <c r="R57">
        <v>18.04</v>
      </c>
      <c r="S57">
        <v>11.23</v>
      </c>
      <c r="T57">
        <v>0</v>
      </c>
      <c r="U57">
        <v>52.05</v>
      </c>
      <c r="V57">
        <v>8.85</v>
      </c>
      <c r="W57">
        <v>18.86</v>
      </c>
      <c r="X57">
        <v>42.07</v>
      </c>
      <c r="Y57">
        <v>0</v>
      </c>
      <c r="Z57">
        <v>2.7756290909090904</v>
      </c>
      <c r="AA57">
        <v>0</v>
      </c>
      <c r="AB57">
        <v>12.478114709221231</v>
      </c>
      <c r="AC57">
        <v>12.365309132301498</v>
      </c>
      <c r="AD57">
        <v>15.624854779301351</v>
      </c>
      <c r="AE57">
        <v>13.974121502654427</v>
      </c>
      <c r="AF57">
        <v>5.9602099278511593</v>
      </c>
      <c r="AG57">
        <v>26.830919801046385</v>
      </c>
      <c r="AH57">
        <v>65.099439924445448</v>
      </c>
      <c r="AI57">
        <v>5.9594206965704135</v>
      </c>
      <c r="AJ57">
        <v>0</v>
      </c>
      <c r="AK57">
        <v>22.087107582756694</v>
      </c>
      <c r="AL57">
        <v>57.959949225473309</v>
      </c>
      <c r="AM57">
        <v>0</v>
      </c>
      <c r="AN57">
        <v>0</v>
      </c>
      <c r="AO57">
        <v>4.5018000000000002</v>
      </c>
      <c r="AP57">
        <v>3.5442477216238601</v>
      </c>
      <c r="AQ57">
        <v>0</v>
      </c>
      <c r="AR57">
        <v>16.444434782608688</v>
      </c>
      <c r="AS57">
        <v>10.303874961905908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1056.2963968177501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406.94</v>
      </c>
      <c r="L58">
        <v>9.0299999999999994</v>
      </c>
      <c r="M58">
        <v>59.103262282001602</v>
      </c>
      <c r="N58">
        <v>50.54</v>
      </c>
      <c r="O58">
        <v>71.389999999999986</v>
      </c>
      <c r="P58">
        <v>23.54</v>
      </c>
      <c r="Q58">
        <v>8.75</v>
      </c>
      <c r="R58">
        <v>18.04</v>
      </c>
      <c r="S58">
        <v>11.23</v>
      </c>
      <c r="T58">
        <v>0</v>
      </c>
      <c r="U58">
        <v>52.05</v>
      </c>
      <c r="V58">
        <v>8.85</v>
      </c>
      <c r="W58">
        <v>18.86</v>
      </c>
      <c r="X58">
        <v>42.07</v>
      </c>
      <c r="Y58">
        <v>0</v>
      </c>
      <c r="Z58">
        <v>2.7756290909090904</v>
      </c>
      <c r="AA58">
        <v>0</v>
      </c>
      <c r="AB58">
        <v>12.478114709221231</v>
      </c>
      <c r="AC58">
        <v>12.365309132301498</v>
      </c>
      <c r="AD58">
        <v>15.624854779301351</v>
      </c>
      <c r="AE58">
        <v>13.974121502654427</v>
      </c>
      <c r="AF58">
        <v>5.9602099278511593</v>
      </c>
      <c r="AG58">
        <v>26.830919801046385</v>
      </c>
      <c r="AH58">
        <v>65.099439924445448</v>
      </c>
      <c r="AI58">
        <v>5.9594206965704135</v>
      </c>
      <c r="AJ58">
        <v>0</v>
      </c>
      <c r="AK58">
        <v>22.087107582756694</v>
      </c>
      <c r="AL58">
        <v>57.959949225473309</v>
      </c>
      <c r="AM58">
        <v>0</v>
      </c>
      <c r="AN58">
        <v>0</v>
      </c>
      <c r="AO58">
        <v>4.5018000000000002</v>
      </c>
      <c r="AP58">
        <v>3.5442477216238601</v>
      </c>
      <c r="AQ58">
        <v>0</v>
      </c>
      <c r="AR58">
        <v>16.444434782608688</v>
      </c>
      <c r="AS58">
        <v>10.303874961905908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1056.3026961206708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436.01</v>
      </c>
      <c r="L59">
        <v>9.0299999999999994</v>
      </c>
      <c r="M59">
        <v>59.103262282001602</v>
      </c>
      <c r="N59">
        <v>50.535714406851525</v>
      </c>
      <c r="O59">
        <v>71.389999999999986</v>
      </c>
      <c r="P59">
        <v>23.54</v>
      </c>
      <c r="Q59">
        <v>8.75</v>
      </c>
      <c r="R59">
        <v>18.04</v>
      </c>
      <c r="S59">
        <v>11.23</v>
      </c>
      <c r="T59">
        <v>0</v>
      </c>
      <c r="U59">
        <v>52.05</v>
      </c>
      <c r="V59">
        <v>8.85</v>
      </c>
      <c r="W59">
        <v>18.854391891891893</v>
      </c>
      <c r="X59">
        <v>42.074406619880591</v>
      </c>
      <c r="Y59">
        <v>0</v>
      </c>
      <c r="Z59">
        <v>2.7756290909090904</v>
      </c>
      <c r="AA59">
        <v>5.9561012658227863</v>
      </c>
      <c r="AB59">
        <v>16.8101394384603</v>
      </c>
      <c r="AC59">
        <v>12.365309132301498</v>
      </c>
      <c r="AD59">
        <v>15.624854779301351</v>
      </c>
      <c r="AE59">
        <v>13.974121502654427</v>
      </c>
      <c r="AF59">
        <v>5.9602099278511593</v>
      </c>
      <c r="AG59">
        <v>26.830919801046385</v>
      </c>
      <c r="AH59">
        <v>65.099439924445448</v>
      </c>
      <c r="AI59">
        <v>5.9594206965704135</v>
      </c>
      <c r="AJ59">
        <v>0</v>
      </c>
      <c r="AK59">
        <v>22.087107582756694</v>
      </c>
      <c r="AL59">
        <v>57.959949225473309</v>
      </c>
      <c r="AM59">
        <v>0</v>
      </c>
      <c r="AN59">
        <v>0</v>
      </c>
      <c r="AO59">
        <v>4.5018000000000002</v>
      </c>
      <c r="AP59">
        <v>3.5442477216238601</v>
      </c>
      <c r="AQ59">
        <v>0</v>
      </c>
      <c r="AR59">
        <v>12.219128623188402</v>
      </c>
      <c r="AS59">
        <v>9.1603327659008293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1090.2864866789314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436.01</v>
      </c>
      <c r="L60">
        <v>9.0299999999999994</v>
      </c>
      <c r="M60">
        <v>59.103262282001602</v>
      </c>
      <c r="N60">
        <v>50.535714406851525</v>
      </c>
      <c r="O60">
        <v>71.389999999999986</v>
      </c>
      <c r="P60">
        <v>23.54</v>
      </c>
      <c r="Q60">
        <v>8.75</v>
      </c>
      <c r="R60">
        <v>18.04</v>
      </c>
      <c r="S60">
        <v>11.23</v>
      </c>
      <c r="T60">
        <v>0</v>
      </c>
      <c r="U60">
        <v>52.05</v>
      </c>
      <c r="V60">
        <v>8.85</v>
      </c>
      <c r="W60">
        <v>18.854391891891893</v>
      </c>
      <c r="X60">
        <v>42.074406619880591</v>
      </c>
      <c r="Y60">
        <v>0</v>
      </c>
      <c r="Z60">
        <v>2.7756290909090904</v>
      </c>
      <c r="AA60">
        <v>10.757000000000003</v>
      </c>
      <c r="AB60">
        <v>16.8101394384603</v>
      </c>
      <c r="AC60">
        <v>12.365309132301498</v>
      </c>
      <c r="AD60">
        <v>15.624854779301351</v>
      </c>
      <c r="AE60">
        <v>13.974121502654427</v>
      </c>
      <c r="AF60">
        <v>5.9602099278511593</v>
      </c>
      <c r="AG60">
        <v>26.830919801046385</v>
      </c>
      <c r="AH60">
        <v>65.099439924445448</v>
      </c>
      <c r="AI60">
        <v>1.5196920601401187</v>
      </c>
      <c r="AJ60">
        <v>0</v>
      </c>
      <c r="AK60">
        <v>22.087107582756694</v>
      </c>
      <c r="AL60">
        <v>57.959949225473309</v>
      </c>
      <c r="AM60">
        <v>0</v>
      </c>
      <c r="AN60">
        <v>0</v>
      </c>
      <c r="AO60">
        <v>4.5018000000000002</v>
      </c>
      <c r="AP60">
        <v>3.5442477216238601</v>
      </c>
      <c r="AQ60">
        <v>0</v>
      </c>
      <c r="AR60">
        <v>12.219128623188402</v>
      </c>
      <c r="AS60">
        <v>9.1603327659008293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1090.6476567766781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465.07</v>
      </c>
      <c r="L61">
        <v>9.0299999999999994</v>
      </c>
      <c r="M61">
        <v>59.103262282001602</v>
      </c>
      <c r="N61">
        <v>50.535714406851525</v>
      </c>
      <c r="O61">
        <v>71.389999999999986</v>
      </c>
      <c r="P61">
        <v>23.54</v>
      </c>
      <c r="Q61">
        <v>8.75</v>
      </c>
      <c r="R61">
        <v>18.04</v>
      </c>
      <c r="S61">
        <v>11.23</v>
      </c>
      <c r="T61">
        <v>0</v>
      </c>
      <c r="U61">
        <v>52.05</v>
      </c>
      <c r="V61">
        <v>8.85</v>
      </c>
      <c r="W61">
        <v>18.854391891891893</v>
      </c>
      <c r="X61">
        <v>42.074406619880591</v>
      </c>
      <c r="Y61">
        <v>0</v>
      </c>
      <c r="Z61">
        <v>2.7756290909090904</v>
      </c>
      <c r="AA61">
        <v>10.757000000000003</v>
      </c>
      <c r="AB61">
        <v>16.8101394384603</v>
      </c>
      <c r="AC61">
        <v>12.365309132301498</v>
      </c>
      <c r="AD61">
        <v>15.624854779301351</v>
      </c>
      <c r="AE61">
        <v>13.974121502654427</v>
      </c>
      <c r="AF61">
        <v>5.9602099278511593</v>
      </c>
      <c r="AG61">
        <v>26.830919801046385</v>
      </c>
      <c r="AH61">
        <v>65.099439924445448</v>
      </c>
      <c r="AI61">
        <v>1.5196920601401187</v>
      </c>
      <c r="AJ61">
        <v>0</v>
      </c>
      <c r="AK61">
        <v>22.087107582756694</v>
      </c>
      <c r="AL61">
        <v>57.959949225473309</v>
      </c>
      <c r="AM61">
        <v>0</v>
      </c>
      <c r="AN61">
        <v>0</v>
      </c>
      <c r="AO61">
        <v>4.5018000000000002</v>
      </c>
      <c r="AP61">
        <v>3.5442477216238601</v>
      </c>
      <c r="AQ61">
        <v>0</v>
      </c>
      <c r="AR61">
        <v>12.219128623188402</v>
      </c>
      <c r="AS61">
        <v>9.1603327659008293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1119.7076567766783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484.45</v>
      </c>
      <c r="L62">
        <v>9.0299999999999994</v>
      </c>
      <c r="M62">
        <v>59.103262282001602</v>
      </c>
      <c r="N62">
        <v>50.535714406851525</v>
      </c>
      <c r="O62">
        <v>71.389999999999986</v>
      </c>
      <c r="P62">
        <v>23.54</v>
      </c>
      <c r="Q62">
        <v>8.75</v>
      </c>
      <c r="R62">
        <v>18.04</v>
      </c>
      <c r="S62">
        <v>11.23</v>
      </c>
      <c r="T62">
        <v>0</v>
      </c>
      <c r="U62">
        <v>52.05</v>
      </c>
      <c r="V62">
        <v>8.85</v>
      </c>
      <c r="W62">
        <v>18.854391891891893</v>
      </c>
      <c r="X62">
        <v>42.074406619880591</v>
      </c>
      <c r="Y62">
        <v>0</v>
      </c>
      <c r="Z62">
        <v>2.7756290909090904</v>
      </c>
      <c r="AA62">
        <v>10.757000000000003</v>
      </c>
      <c r="AB62">
        <v>16.8101394384603</v>
      </c>
      <c r="AC62">
        <v>12.365309132301498</v>
      </c>
      <c r="AD62">
        <v>15.624854779301351</v>
      </c>
      <c r="AE62">
        <v>13.974121502654427</v>
      </c>
      <c r="AF62">
        <v>5.9602099278511593</v>
      </c>
      <c r="AG62">
        <v>26.830919801046385</v>
      </c>
      <c r="AH62">
        <v>65.099439924445448</v>
      </c>
      <c r="AI62">
        <v>5.9594206965704135</v>
      </c>
      <c r="AJ62">
        <v>0</v>
      </c>
      <c r="AK62">
        <v>22.087107582756694</v>
      </c>
      <c r="AL62">
        <v>57.959949225473309</v>
      </c>
      <c r="AM62">
        <v>0</v>
      </c>
      <c r="AN62">
        <v>0</v>
      </c>
      <c r="AO62">
        <v>4.5018000000000002</v>
      </c>
      <c r="AP62">
        <v>3.5442477216238601</v>
      </c>
      <c r="AQ62">
        <v>0</v>
      </c>
      <c r="AR62">
        <v>12.219128623188402</v>
      </c>
      <c r="AS62">
        <v>9.1603327659008293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1143.5273854131085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493.76</v>
      </c>
      <c r="L63">
        <v>9.0299999999999994</v>
      </c>
      <c r="M63">
        <v>59.103262282001602</v>
      </c>
      <c r="N63">
        <v>50.535714406851525</v>
      </c>
      <c r="O63">
        <v>71.389999999999986</v>
      </c>
      <c r="P63">
        <v>23.54</v>
      </c>
      <c r="Q63">
        <v>8.75</v>
      </c>
      <c r="R63">
        <v>18.04</v>
      </c>
      <c r="S63">
        <v>11.23</v>
      </c>
      <c r="T63">
        <v>0</v>
      </c>
      <c r="U63">
        <v>53.34</v>
      </c>
      <c r="V63">
        <v>8.85</v>
      </c>
      <c r="W63">
        <v>18.864984143763216</v>
      </c>
      <c r="X63">
        <v>42.064917240546087</v>
      </c>
      <c r="Y63">
        <v>0</v>
      </c>
      <c r="Z63">
        <v>2.7756290909090904</v>
      </c>
      <c r="AA63">
        <v>10.757000000000003</v>
      </c>
      <c r="AB63">
        <v>16.8101394384603</v>
      </c>
      <c r="AC63">
        <v>12.365309132301498</v>
      </c>
      <c r="AD63">
        <v>15.624854779301351</v>
      </c>
      <c r="AE63">
        <v>13.974121502654427</v>
      </c>
      <c r="AF63">
        <v>5.9602099278511593</v>
      </c>
      <c r="AG63">
        <v>26.830919801046385</v>
      </c>
      <c r="AH63">
        <v>65.099439924445448</v>
      </c>
      <c r="AI63">
        <v>5.9594206965704135</v>
      </c>
      <c r="AJ63">
        <v>0</v>
      </c>
      <c r="AK63">
        <v>22.087107582756694</v>
      </c>
      <c r="AL63">
        <v>57.959949225473309</v>
      </c>
      <c r="AM63">
        <v>0</v>
      </c>
      <c r="AN63">
        <v>0</v>
      </c>
      <c r="AO63">
        <v>4.5018000000000002</v>
      </c>
      <c r="AP63">
        <v>3.5442477216238601</v>
      </c>
      <c r="AQ63">
        <v>10.026019744394276</v>
      </c>
      <c r="AR63">
        <v>12.219128623188402</v>
      </c>
      <c r="AS63">
        <v>10.303874961905908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1165.2980502260448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493.76</v>
      </c>
      <c r="L64">
        <v>9.0299999999999994</v>
      </c>
      <c r="M64">
        <v>59.103262282001602</v>
      </c>
      <c r="N64">
        <v>50.535714406851525</v>
      </c>
      <c r="O64">
        <v>71.389999999999986</v>
      </c>
      <c r="P64">
        <v>23.54</v>
      </c>
      <c r="Q64">
        <v>8.75</v>
      </c>
      <c r="R64">
        <v>18.04</v>
      </c>
      <c r="S64">
        <v>11.23</v>
      </c>
      <c r="T64">
        <v>0</v>
      </c>
      <c r="U64">
        <v>53.34</v>
      </c>
      <c r="V64">
        <v>8.85</v>
      </c>
      <c r="W64">
        <v>18.864984143763216</v>
      </c>
      <c r="X64">
        <v>42.064917240546087</v>
      </c>
      <c r="Y64">
        <v>0</v>
      </c>
      <c r="Z64">
        <v>2.7756290909090904</v>
      </c>
      <c r="AA64">
        <v>10.757000000000003</v>
      </c>
      <c r="AB64">
        <v>16.8101394384603</v>
      </c>
      <c r="AC64">
        <v>12.365309132301498</v>
      </c>
      <c r="AD64">
        <v>15.624854779301351</v>
      </c>
      <c r="AE64">
        <v>13.974121502654427</v>
      </c>
      <c r="AF64">
        <v>5.9602099278511593</v>
      </c>
      <c r="AG64">
        <v>26.830919801046385</v>
      </c>
      <c r="AH64">
        <v>65.099439924445448</v>
      </c>
      <c r="AI64">
        <v>5.9594206965704135</v>
      </c>
      <c r="AJ64">
        <v>0</v>
      </c>
      <c r="AK64">
        <v>22.087107582756694</v>
      </c>
      <c r="AL64">
        <v>57.959949225473309</v>
      </c>
      <c r="AM64">
        <v>2.1771863938321454</v>
      </c>
      <c r="AN64">
        <v>0</v>
      </c>
      <c r="AO64">
        <v>4.5018000000000002</v>
      </c>
      <c r="AP64">
        <v>3.5442477216238601</v>
      </c>
      <c r="AQ64">
        <v>10.026019744394276</v>
      </c>
      <c r="AR64">
        <v>12.219128623188402</v>
      </c>
      <c r="AS64">
        <v>10.303874961905908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1167.475236619877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400.00000000000011</v>
      </c>
      <c r="L65">
        <v>9.0299999999999994</v>
      </c>
      <c r="M65">
        <v>59.103262282001602</v>
      </c>
      <c r="N65">
        <v>50.535714406851525</v>
      </c>
      <c r="O65">
        <v>71.389999999999986</v>
      </c>
      <c r="P65">
        <v>23.54</v>
      </c>
      <c r="Q65">
        <v>8.75</v>
      </c>
      <c r="R65">
        <v>18.04</v>
      </c>
      <c r="S65">
        <v>11.23</v>
      </c>
      <c r="T65">
        <v>0</v>
      </c>
      <c r="U65">
        <v>54.468485724611483</v>
      </c>
      <c r="V65">
        <v>8.85</v>
      </c>
      <c r="W65">
        <v>18.864984143763216</v>
      </c>
      <c r="X65">
        <v>42.064917240546087</v>
      </c>
      <c r="Y65">
        <v>0</v>
      </c>
      <c r="Z65">
        <v>2.7756290909090904</v>
      </c>
      <c r="AA65">
        <v>10.757000000000003</v>
      </c>
      <c r="AB65">
        <v>16.8101394384603</v>
      </c>
      <c r="AC65">
        <v>9.7553854544412086</v>
      </c>
      <c r="AD65">
        <v>15.624854779301351</v>
      </c>
      <c r="AE65">
        <v>13.974121502654427</v>
      </c>
      <c r="AF65">
        <v>5.9602099278511593</v>
      </c>
      <c r="AG65">
        <v>26.830919801046385</v>
      </c>
      <c r="AH65">
        <v>65.099439924445448</v>
      </c>
      <c r="AI65">
        <v>5.9594206965704135</v>
      </c>
      <c r="AJ65">
        <v>0</v>
      </c>
      <c r="AK65">
        <v>22.087107582756694</v>
      </c>
      <c r="AL65">
        <v>57.959949225473309</v>
      </c>
      <c r="AM65">
        <v>2.2411037925501534</v>
      </c>
      <c r="AN65">
        <v>0</v>
      </c>
      <c r="AO65">
        <v>3.6146160000000003</v>
      </c>
      <c r="AP65">
        <v>3.5442477216238601</v>
      </c>
      <c r="AQ65">
        <v>10.026019744394276</v>
      </c>
      <c r="AR65">
        <v>12.219128623188402</v>
      </c>
      <c r="AS65">
        <v>11.451415557197718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1072.5580726606379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387.56</v>
      </c>
      <c r="L66">
        <v>9.0299999999999994</v>
      </c>
      <c r="M66">
        <v>59.103262282001602</v>
      </c>
      <c r="N66">
        <v>50.535714406851525</v>
      </c>
      <c r="O66">
        <v>71.389999999999986</v>
      </c>
      <c r="P66">
        <v>23.54</v>
      </c>
      <c r="Q66">
        <v>8.75</v>
      </c>
      <c r="R66">
        <v>18.04</v>
      </c>
      <c r="S66">
        <v>11.23</v>
      </c>
      <c r="T66">
        <v>0</v>
      </c>
      <c r="U66">
        <v>54.468485724611483</v>
      </c>
      <c r="V66">
        <v>8.85</v>
      </c>
      <c r="W66">
        <v>18.864984143763216</v>
      </c>
      <c r="X66">
        <v>42.064917240546087</v>
      </c>
      <c r="Y66">
        <v>0</v>
      </c>
      <c r="Z66">
        <v>2.7756290909090904</v>
      </c>
      <c r="AA66">
        <v>10.757000000000003</v>
      </c>
      <c r="AB66">
        <v>16.8101394384603</v>
      </c>
      <c r="AC66">
        <v>9.7553854544412086</v>
      </c>
      <c r="AD66">
        <v>15.624854779301351</v>
      </c>
      <c r="AE66">
        <v>13.974121502654427</v>
      </c>
      <c r="AF66">
        <v>5.9602099278511593</v>
      </c>
      <c r="AG66">
        <v>26.830919801046385</v>
      </c>
      <c r="AH66">
        <v>65.099439924445448</v>
      </c>
      <c r="AI66">
        <v>5.9594206965704135</v>
      </c>
      <c r="AJ66">
        <v>0</v>
      </c>
      <c r="AK66">
        <v>22.087107582756694</v>
      </c>
      <c r="AL66">
        <v>57.959949225473309</v>
      </c>
      <c r="AM66">
        <v>2.2411037925501534</v>
      </c>
      <c r="AN66">
        <v>0</v>
      </c>
      <c r="AO66">
        <v>3.6146160000000003</v>
      </c>
      <c r="AP66">
        <v>3.5442477216238601</v>
      </c>
      <c r="AQ66">
        <v>20.228575355569021</v>
      </c>
      <c r="AR66">
        <v>12.219128623188402</v>
      </c>
      <c r="AS66">
        <v>11.451415557197718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1070.3206282718127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368.18</v>
      </c>
      <c r="L67">
        <v>9.0299999999999994</v>
      </c>
      <c r="M67">
        <v>59.103262282001602</v>
      </c>
      <c r="N67">
        <v>50.535714406851525</v>
      </c>
      <c r="O67">
        <v>71.389999999999986</v>
      </c>
      <c r="P67">
        <v>23.54</v>
      </c>
      <c r="Q67">
        <v>8.75</v>
      </c>
      <c r="R67">
        <v>18.04</v>
      </c>
      <c r="S67">
        <v>11.23</v>
      </c>
      <c r="T67">
        <v>0</v>
      </c>
      <c r="U67">
        <v>54.468485724611483</v>
      </c>
      <c r="V67">
        <v>8.85</v>
      </c>
      <c r="W67">
        <v>18.854391891891893</v>
      </c>
      <c r="X67">
        <v>42.074406619880591</v>
      </c>
      <c r="Y67">
        <v>0</v>
      </c>
      <c r="Z67">
        <v>2.7756290909090904</v>
      </c>
      <c r="AA67">
        <v>10.757000000000003</v>
      </c>
      <c r="AB67">
        <v>12.478114709221231</v>
      </c>
      <c r="AC67">
        <v>9.7553854544412086</v>
      </c>
      <c r="AD67">
        <v>15.624854779301351</v>
      </c>
      <c r="AE67">
        <v>13.974121502654427</v>
      </c>
      <c r="AF67">
        <v>5.9602099278511593</v>
      </c>
      <c r="AG67">
        <v>26.830919801046385</v>
      </c>
      <c r="AH67">
        <v>65.099439924445448</v>
      </c>
      <c r="AI67">
        <v>5.9594206965704135</v>
      </c>
      <c r="AJ67">
        <v>0</v>
      </c>
      <c r="AK67">
        <v>22.087107582756694</v>
      </c>
      <c r="AL67">
        <v>57.959949225473309</v>
      </c>
      <c r="AM67">
        <v>2.2411037925501534</v>
      </c>
      <c r="AN67">
        <v>0</v>
      </c>
      <c r="AO67">
        <v>3.6146160000000003</v>
      </c>
      <c r="AP67">
        <v>3.5442477216238601</v>
      </c>
      <c r="AQ67">
        <v>20.904281604280477</v>
      </c>
      <c r="AR67">
        <v>12.219128623188402</v>
      </c>
      <c r="AS67">
        <v>11.451415557197718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1047.2832069187482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368.18</v>
      </c>
      <c r="L68">
        <v>9.0299999999999994</v>
      </c>
      <c r="M68">
        <v>59.103262282001602</v>
      </c>
      <c r="N68">
        <v>50.535714406851525</v>
      </c>
      <c r="O68">
        <v>71.389999999999986</v>
      </c>
      <c r="P68">
        <v>23.54</v>
      </c>
      <c r="Q68">
        <v>8.75</v>
      </c>
      <c r="R68">
        <v>18.04</v>
      </c>
      <c r="S68">
        <v>11.23</v>
      </c>
      <c r="T68">
        <v>0</v>
      </c>
      <c r="U68">
        <v>54.468485724611483</v>
      </c>
      <c r="V68">
        <v>8.85</v>
      </c>
      <c r="W68">
        <v>18.854391891891893</v>
      </c>
      <c r="X68">
        <v>42.074406619880591</v>
      </c>
      <c r="Y68">
        <v>0</v>
      </c>
      <c r="Z68">
        <v>2.7756290909090904</v>
      </c>
      <c r="AA68">
        <v>10.757000000000003</v>
      </c>
      <c r="AB68">
        <v>12.478114709221231</v>
      </c>
      <c r="AC68">
        <v>9.7553854544412086</v>
      </c>
      <c r="AD68">
        <v>15.624854779301351</v>
      </c>
      <c r="AE68">
        <v>13.974121502654427</v>
      </c>
      <c r="AF68">
        <v>5.9602099278511593</v>
      </c>
      <c r="AG68">
        <v>26.830919801046385</v>
      </c>
      <c r="AH68">
        <v>65.099439924445448</v>
      </c>
      <c r="AI68">
        <v>5.9594206965704135</v>
      </c>
      <c r="AJ68">
        <v>0</v>
      </c>
      <c r="AK68">
        <v>22.087107582756694</v>
      </c>
      <c r="AL68">
        <v>57.959949225473309</v>
      </c>
      <c r="AM68">
        <v>2.2411037925501534</v>
      </c>
      <c r="AN68">
        <v>0</v>
      </c>
      <c r="AO68">
        <v>3.6146160000000003</v>
      </c>
      <c r="AP68">
        <v>3.5442477216238601</v>
      </c>
      <c r="AQ68">
        <v>20.904281604280477</v>
      </c>
      <c r="AR68">
        <v>12.219128623188402</v>
      </c>
      <c r="AS68">
        <v>11.451415557197718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1047.2832069187482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368.18</v>
      </c>
      <c r="L69">
        <v>9.0299999999999994</v>
      </c>
      <c r="M69">
        <v>59.103262282001602</v>
      </c>
      <c r="N69">
        <v>50.535714406851525</v>
      </c>
      <c r="O69">
        <v>71.389999999999986</v>
      </c>
      <c r="P69">
        <v>23.54</v>
      </c>
      <c r="Q69">
        <v>8.75</v>
      </c>
      <c r="R69">
        <v>18.04</v>
      </c>
      <c r="S69">
        <v>11.23</v>
      </c>
      <c r="T69">
        <v>0</v>
      </c>
      <c r="U69">
        <v>54.468485724611483</v>
      </c>
      <c r="V69">
        <v>8.7149035651665692</v>
      </c>
      <c r="W69">
        <v>18.854391891891893</v>
      </c>
      <c r="X69">
        <v>42.074406619880591</v>
      </c>
      <c r="Y69">
        <v>0</v>
      </c>
      <c r="Z69">
        <v>2.7756290909090904</v>
      </c>
      <c r="AA69">
        <v>10.757000000000003</v>
      </c>
      <c r="AB69">
        <v>12.478114709221231</v>
      </c>
      <c r="AC69">
        <v>9.7553854544412086</v>
      </c>
      <c r="AD69">
        <v>15.624854779301351</v>
      </c>
      <c r="AE69">
        <v>13.974121502654427</v>
      </c>
      <c r="AF69">
        <v>5.9602099278511593</v>
      </c>
      <c r="AG69">
        <v>26.830919801046385</v>
      </c>
      <c r="AH69">
        <v>65.099439924445448</v>
      </c>
      <c r="AI69">
        <v>5.9594206965704135</v>
      </c>
      <c r="AJ69">
        <v>0</v>
      </c>
      <c r="AK69">
        <v>22.087107582756694</v>
      </c>
      <c r="AL69">
        <v>57.959949225473309</v>
      </c>
      <c r="AM69">
        <v>2.2411037925501534</v>
      </c>
      <c r="AN69">
        <v>0</v>
      </c>
      <c r="AO69">
        <v>3.5531279999999996</v>
      </c>
      <c r="AP69">
        <v>3.5442477216238601</v>
      </c>
      <c r="AQ69">
        <v>20.904281604280477</v>
      </c>
      <c r="AR69">
        <v>12.219128623188402</v>
      </c>
      <c r="AS69">
        <v>11.451415557197718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1047.0866224839149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368.18</v>
      </c>
      <c r="L70">
        <v>9.0299999999999994</v>
      </c>
      <c r="M70">
        <v>59.103262282001602</v>
      </c>
      <c r="N70">
        <v>50.535714406851525</v>
      </c>
      <c r="O70">
        <v>71.389999999999986</v>
      </c>
      <c r="P70">
        <v>23.54</v>
      </c>
      <c r="Q70">
        <v>8.75</v>
      </c>
      <c r="R70">
        <v>18.04</v>
      </c>
      <c r="S70">
        <v>11.23</v>
      </c>
      <c r="T70">
        <v>0</v>
      </c>
      <c r="U70">
        <v>54.468485724611483</v>
      </c>
      <c r="V70">
        <v>8.8500000000000014</v>
      </c>
      <c r="W70">
        <v>18.854391891891893</v>
      </c>
      <c r="X70">
        <v>42.074406619880591</v>
      </c>
      <c r="Y70">
        <v>0</v>
      </c>
      <c r="Z70">
        <v>2.7756290909090904</v>
      </c>
      <c r="AA70">
        <v>10.757000000000003</v>
      </c>
      <c r="AB70">
        <v>12.478114709221231</v>
      </c>
      <c r="AC70">
        <v>9.7553854544412086</v>
      </c>
      <c r="AD70">
        <v>15.624854779301351</v>
      </c>
      <c r="AE70">
        <v>13.974121502654427</v>
      </c>
      <c r="AF70">
        <v>5.9602099278511593</v>
      </c>
      <c r="AG70">
        <v>26.830919801046385</v>
      </c>
      <c r="AH70">
        <v>65.099439924445448</v>
      </c>
      <c r="AI70">
        <v>5.9594206965704135</v>
      </c>
      <c r="AJ70">
        <v>0</v>
      </c>
      <c r="AK70">
        <v>22.087107582756694</v>
      </c>
      <c r="AL70">
        <v>57.959949225473309</v>
      </c>
      <c r="AM70">
        <v>2.2411037925501534</v>
      </c>
      <c r="AN70">
        <v>0</v>
      </c>
      <c r="AO70">
        <v>3.4916400000000003</v>
      </c>
      <c r="AP70">
        <v>3.5442477216238601</v>
      </c>
      <c r="AQ70">
        <v>20.904281604280477</v>
      </c>
      <c r="AR70">
        <v>12.219128623188402</v>
      </c>
      <c r="AS70">
        <v>11.451415557197718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1047.1602309187483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368.18</v>
      </c>
      <c r="L71">
        <v>9.0299999999999994</v>
      </c>
      <c r="M71">
        <v>59.103262282001602</v>
      </c>
      <c r="N71">
        <v>50.535714406851525</v>
      </c>
      <c r="O71">
        <v>71.389999999999986</v>
      </c>
      <c r="P71">
        <v>23.54</v>
      </c>
      <c r="Q71">
        <v>8.75</v>
      </c>
      <c r="R71">
        <v>18.04</v>
      </c>
      <c r="S71">
        <v>11.23</v>
      </c>
      <c r="T71">
        <v>0</v>
      </c>
      <c r="U71">
        <v>54.468485724611483</v>
      </c>
      <c r="V71">
        <v>8.8500000000000014</v>
      </c>
      <c r="W71">
        <v>18.854391891891893</v>
      </c>
      <c r="X71">
        <v>42.074406619880591</v>
      </c>
      <c r="Y71">
        <v>0</v>
      </c>
      <c r="Z71">
        <v>2.7756290909090904</v>
      </c>
      <c r="AA71">
        <v>10.757000000000003</v>
      </c>
      <c r="AB71">
        <v>12.478114709221231</v>
      </c>
      <c r="AC71">
        <v>9.7553854544412086</v>
      </c>
      <c r="AD71">
        <v>15.624854779301351</v>
      </c>
      <c r="AE71">
        <v>13.974121502654427</v>
      </c>
      <c r="AF71">
        <v>5.9602099278511593</v>
      </c>
      <c r="AG71">
        <v>26.830919801046385</v>
      </c>
      <c r="AH71">
        <v>65.099439924445448</v>
      </c>
      <c r="AI71">
        <v>5.9594206965704135</v>
      </c>
      <c r="AJ71">
        <v>0</v>
      </c>
      <c r="AK71">
        <v>22.087107582756694</v>
      </c>
      <c r="AL71">
        <v>57.959949225473309</v>
      </c>
      <c r="AM71">
        <v>2.2411037925501534</v>
      </c>
      <c r="AN71">
        <v>0</v>
      </c>
      <c r="AO71">
        <v>3.4301520000000001</v>
      </c>
      <c r="AP71">
        <v>3.5442477216238601</v>
      </c>
      <c r="AQ71">
        <v>20.904281604280477</v>
      </c>
      <c r="AR71">
        <v>12.219128623188402</v>
      </c>
      <c r="AS71">
        <v>11.451415557197718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1047.0987429187483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387.56</v>
      </c>
      <c r="L72">
        <v>9.0299999999999994</v>
      </c>
      <c r="M72">
        <v>59.103262282001602</v>
      </c>
      <c r="N72">
        <v>50.535714406851525</v>
      </c>
      <c r="O72">
        <v>71.389999999999986</v>
      </c>
      <c r="P72">
        <v>23.54</v>
      </c>
      <c r="Q72">
        <v>8.75</v>
      </c>
      <c r="R72">
        <v>18.04</v>
      </c>
      <c r="S72">
        <v>11.23</v>
      </c>
      <c r="T72">
        <v>0</v>
      </c>
      <c r="U72">
        <v>54.468485724611483</v>
      </c>
      <c r="V72">
        <v>8.8500000000000014</v>
      </c>
      <c r="W72">
        <v>18.854391891891893</v>
      </c>
      <c r="X72">
        <v>42.074406619880591</v>
      </c>
      <c r="Y72">
        <v>0</v>
      </c>
      <c r="Z72">
        <v>2.7756290909090904</v>
      </c>
      <c r="AA72">
        <v>10.757000000000003</v>
      </c>
      <c r="AB72">
        <v>12.478114709221231</v>
      </c>
      <c r="AC72">
        <v>9.7553854544412086</v>
      </c>
      <c r="AD72">
        <v>15.624854779301351</v>
      </c>
      <c r="AE72">
        <v>13.974121502654427</v>
      </c>
      <c r="AF72">
        <v>5.9602099278511593</v>
      </c>
      <c r="AG72">
        <v>26.830919801046385</v>
      </c>
      <c r="AH72">
        <v>65.099439924445448</v>
      </c>
      <c r="AI72">
        <v>5.9594206965704135</v>
      </c>
      <c r="AJ72">
        <v>0</v>
      </c>
      <c r="AK72">
        <v>22.087107582756694</v>
      </c>
      <c r="AL72">
        <v>57.959949225473309</v>
      </c>
      <c r="AM72">
        <v>2.2411037925501534</v>
      </c>
      <c r="AN72">
        <v>0</v>
      </c>
      <c r="AO72">
        <v>3.4301520000000001</v>
      </c>
      <c r="AP72">
        <v>3.5442477216238601</v>
      </c>
      <c r="AQ72">
        <v>20.904281604280477</v>
      </c>
      <c r="AR72">
        <v>12.219128623188402</v>
      </c>
      <c r="AS72">
        <v>11.451415557197718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1066.4787429187481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387.56</v>
      </c>
      <c r="L73">
        <v>9.0299999999999994</v>
      </c>
      <c r="M73">
        <v>59.103262282001602</v>
      </c>
      <c r="N73">
        <v>50.535714406851525</v>
      </c>
      <c r="O73">
        <v>71.389999999999986</v>
      </c>
      <c r="P73">
        <v>23.54</v>
      </c>
      <c r="Q73">
        <v>8.75</v>
      </c>
      <c r="R73">
        <v>18.04</v>
      </c>
      <c r="S73">
        <v>11.23</v>
      </c>
      <c r="T73">
        <v>0</v>
      </c>
      <c r="U73">
        <v>54.468485724611483</v>
      </c>
      <c r="V73">
        <v>8.8500000000000014</v>
      </c>
      <c r="W73">
        <v>18.854391891891893</v>
      </c>
      <c r="X73">
        <v>42.074406619880591</v>
      </c>
      <c r="Y73">
        <v>0</v>
      </c>
      <c r="Z73">
        <v>2.7756290909090904</v>
      </c>
      <c r="AA73">
        <v>10.757000000000003</v>
      </c>
      <c r="AB73">
        <v>12.478114709221231</v>
      </c>
      <c r="AC73">
        <v>9.7553854544412086</v>
      </c>
      <c r="AD73">
        <v>15.624854779301351</v>
      </c>
      <c r="AE73">
        <v>13.974121502654427</v>
      </c>
      <c r="AF73">
        <v>5.9602099278511593</v>
      </c>
      <c r="AG73">
        <v>26.830919801046385</v>
      </c>
      <c r="AH73">
        <v>65.099439924445448</v>
      </c>
      <c r="AI73">
        <v>5.9594206965704135</v>
      </c>
      <c r="AJ73">
        <v>0</v>
      </c>
      <c r="AK73">
        <v>22.087107582756694</v>
      </c>
      <c r="AL73">
        <v>57.959949225473309</v>
      </c>
      <c r="AM73">
        <v>2.2411037925501534</v>
      </c>
      <c r="AN73">
        <v>0</v>
      </c>
      <c r="AO73">
        <v>3.4301520000000001</v>
      </c>
      <c r="AP73">
        <v>3.5442477216238601</v>
      </c>
      <c r="AQ73">
        <v>20.904281604280477</v>
      </c>
      <c r="AR73">
        <v>12.219128623188402</v>
      </c>
      <c r="AS73">
        <v>10.303874961905908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1065.3312023234564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387.56</v>
      </c>
      <c r="L74">
        <v>9.0299999999999994</v>
      </c>
      <c r="M74">
        <v>59.103262282001602</v>
      </c>
      <c r="N74">
        <v>50.535714406851525</v>
      </c>
      <c r="O74">
        <v>71.389999999999986</v>
      </c>
      <c r="P74">
        <v>23.54</v>
      </c>
      <c r="Q74">
        <v>8.75</v>
      </c>
      <c r="R74">
        <v>18.04</v>
      </c>
      <c r="S74">
        <v>11.23</v>
      </c>
      <c r="T74">
        <v>0</v>
      </c>
      <c r="U74">
        <v>54.468485724611483</v>
      </c>
      <c r="V74">
        <v>8.8500000000000014</v>
      </c>
      <c r="W74">
        <v>18.854391891891893</v>
      </c>
      <c r="X74">
        <v>42.074406619880591</v>
      </c>
      <c r="Y74">
        <v>0</v>
      </c>
      <c r="Z74">
        <v>1.4053818181818178</v>
      </c>
      <c r="AA74">
        <v>10.757000000000003</v>
      </c>
      <c r="AB74">
        <v>12.478114709221231</v>
      </c>
      <c r="AC74">
        <v>9.7553854544412086</v>
      </c>
      <c r="AD74">
        <v>15.624854779301351</v>
      </c>
      <c r="AE74">
        <v>13.974121502654427</v>
      </c>
      <c r="AF74">
        <v>5.9602099278511593</v>
      </c>
      <c r="AG74">
        <v>26.830919801046385</v>
      </c>
      <c r="AH74">
        <v>65.099439924445448</v>
      </c>
      <c r="AI74">
        <v>5.9594206965704135</v>
      </c>
      <c r="AJ74">
        <v>0</v>
      </c>
      <c r="AK74">
        <v>22.087107582756694</v>
      </c>
      <c r="AL74">
        <v>57.959949225473309</v>
      </c>
      <c r="AM74">
        <v>2.2411037925501534</v>
      </c>
      <c r="AN74">
        <v>0</v>
      </c>
      <c r="AO74">
        <v>3.4301520000000001</v>
      </c>
      <c r="AP74">
        <v>3.5442477216238601</v>
      </c>
      <c r="AQ74">
        <v>31.356422406420712</v>
      </c>
      <c r="AR74">
        <v>12.219128623188402</v>
      </c>
      <c r="AS74">
        <v>10.303874961905908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1074.4130958528694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387.56</v>
      </c>
      <c r="L75">
        <v>9.0299999999999994</v>
      </c>
      <c r="M75">
        <v>59.103262282001602</v>
      </c>
      <c r="N75">
        <v>50.535714406851525</v>
      </c>
      <c r="O75">
        <v>71.389999999999986</v>
      </c>
      <c r="P75">
        <v>23.54</v>
      </c>
      <c r="Q75">
        <v>8.75</v>
      </c>
      <c r="R75">
        <v>18.04</v>
      </c>
      <c r="S75">
        <v>11.23</v>
      </c>
      <c r="T75">
        <v>0</v>
      </c>
      <c r="U75">
        <v>54.468485724611483</v>
      </c>
      <c r="V75">
        <v>8.76</v>
      </c>
      <c r="W75">
        <v>18.854391891891893</v>
      </c>
      <c r="X75">
        <v>42.074406619880591</v>
      </c>
      <c r="Y75">
        <v>0</v>
      </c>
      <c r="Z75">
        <v>1.4053818181818178</v>
      </c>
      <c r="AA75">
        <v>10.757000000000003</v>
      </c>
      <c r="AB75">
        <v>12.478114709221231</v>
      </c>
      <c r="AC75">
        <v>12.365309132301498</v>
      </c>
      <c r="AD75">
        <v>15.624854779301351</v>
      </c>
      <c r="AE75">
        <v>13.974121502654427</v>
      </c>
      <c r="AF75">
        <v>11.920419855702319</v>
      </c>
      <c r="AG75">
        <v>26.830919801046385</v>
      </c>
      <c r="AH75">
        <v>65.099439924445448</v>
      </c>
      <c r="AI75">
        <v>8.6686099451448122</v>
      </c>
      <c r="AJ75">
        <v>0</v>
      </c>
      <c r="AK75">
        <v>22.087107582756694</v>
      </c>
      <c r="AL75">
        <v>57.959949225473309</v>
      </c>
      <c r="AM75">
        <v>4.4822075851003067</v>
      </c>
      <c r="AN75">
        <v>0</v>
      </c>
      <c r="AO75">
        <v>3.4301520000000001</v>
      </c>
      <c r="AP75">
        <v>3.5442477216238601</v>
      </c>
      <c r="AQ75">
        <v>31.356422406420712</v>
      </c>
      <c r="AR75">
        <v>12.219128623188402</v>
      </c>
      <c r="AS75">
        <v>10.303874961905908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1087.8435224997054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436.01</v>
      </c>
      <c r="L76">
        <v>9.0299999999999994</v>
      </c>
      <c r="M76">
        <v>59.103262282001602</v>
      </c>
      <c r="N76">
        <v>50.535714406851525</v>
      </c>
      <c r="O76">
        <v>71.389999999999986</v>
      </c>
      <c r="P76">
        <v>23.54</v>
      </c>
      <c r="Q76">
        <v>8.75</v>
      </c>
      <c r="R76">
        <v>18.04</v>
      </c>
      <c r="S76">
        <v>11.23</v>
      </c>
      <c r="T76">
        <v>0</v>
      </c>
      <c r="U76">
        <v>54.468485724611483</v>
      </c>
      <c r="V76">
        <v>8.85</v>
      </c>
      <c r="W76">
        <v>18.854391891891893</v>
      </c>
      <c r="X76">
        <v>42.074406619880591</v>
      </c>
      <c r="Y76">
        <v>0</v>
      </c>
      <c r="Z76">
        <v>1.4053818181818178</v>
      </c>
      <c r="AA76">
        <v>10.757000000000003</v>
      </c>
      <c r="AB76">
        <v>12.478114709221231</v>
      </c>
      <c r="AC76">
        <v>12.365309132301498</v>
      </c>
      <c r="AD76">
        <v>15.624854779301351</v>
      </c>
      <c r="AE76">
        <v>13.974121502654427</v>
      </c>
      <c r="AF76">
        <v>17.880629783553481</v>
      </c>
      <c r="AG76">
        <v>26.830919801046385</v>
      </c>
      <c r="AH76">
        <v>65.099439924445448</v>
      </c>
      <c r="AI76">
        <v>20.857972437996445</v>
      </c>
      <c r="AJ76">
        <v>0</v>
      </c>
      <c r="AK76">
        <v>22.087107582756694</v>
      </c>
      <c r="AL76">
        <v>57.959949225473309</v>
      </c>
      <c r="AM76">
        <v>4.4822075851003067</v>
      </c>
      <c r="AN76">
        <v>0</v>
      </c>
      <c r="AO76">
        <v>3.3598800000000004</v>
      </c>
      <c r="AP76">
        <v>3.5442477216238601</v>
      </c>
      <c r="AQ76">
        <v>31.356422406420712</v>
      </c>
      <c r="AR76">
        <v>12.219128623188402</v>
      </c>
      <c r="AS76">
        <v>10.303874961905908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1154.4628229204079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422.44</v>
      </c>
      <c r="L77">
        <v>9.0299999999999994</v>
      </c>
      <c r="M77">
        <v>59.103262282001602</v>
      </c>
      <c r="N77">
        <v>50.535714406851525</v>
      </c>
      <c r="O77">
        <v>71.389999999999986</v>
      </c>
      <c r="P77">
        <v>23.54</v>
      </c>
      <c r="Q77">
        <v>8.75</v>
      </c>
      <c r="R77">
        <v>18.04</v>
      </c>
      <c r="S77">
        <v>11.23</v>
      </c>
      <c r="T77">
        <v>0</v>
      </c>
      <c r="U77">
        <v>54.468485724611483</v>
      </c>
      <c r="V77">
        <v>8.85</v>
      </c>
      <c r="W77">
        <v>18.854391891891893</v>
      </c>
      <c r="X77">
        <v>42.074406619880591</v>
      </c>
      <c r="Y77">
        <v>0</v>
      </c>
      <c r="Z77">
        <v>3.2762963636363627</v>
      </c>
      <c r="AA77">
        <v>10.757000000000003</v>
      </c>
      <c r="AB77">
        <v>12.478114709221231</v>
      </c>
      <c r="AC77">
        <v>12.365309132301498</v>
      </c>
      <c r="AD77">
        <v>15.624854779301351</v>
      </c>
      <c r="AE77">
        <v>13.974121502654427</v>
      </c>
      <c r="AF77">
        <v>23.840839711404637</v>
      </c>
      <c r="AG77">
        <v>26.830919801046385</v>
      </c>
      <c r="AH77">
        <v>65.099439924445448</v>
      </c>
      <c r="AI77">
        <v>20.857972437996445</v>
      </c>
      <c r="AJ77">
        <v>0</v>
      </c>
      <c r="AK77">
        <v>22.087107582756694</v>
      </c>
      <c r="AL77">
        <v>57.959949225473309</v>
      </c>
      <c r="AM77">
        <v>6.7233113776504592</v>
      </c>
      <c r="AN77">
        <v>0</v>
      </c>
      <c r="AO77">
        <v>3.3598800000000004</v>
      </c>
      <c r="AP77">
        <v>3.5442477216238601</v>
      </c>
      <c r="AQ77">
        <v>31.356422406420712</v>
      </c>
      <c r="AR77">
        <v>17.384367753623181</v>
      </c>
      <c r="AS77">
        <v>10.303874961905908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1156.1302903166986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407.90999999999997</v>
      </c>
      <c r="L78">
        <v>9.0299999999999994</v>
      </c>
      <c r="M78">
        <v>59.103262282001602</v>
      </c>
      <c r="N78">
        <v>50.535714406851525</v>
      </c>
      <c r="O78">
        <v>71.389999999999986</v>
      </c>
      <c r="P78">
        <v>23.54</v>
      </c>
      <c r="Q78">
        <v>8.75</v>
      </c>
      <c r="R78">
        <v>18.04</v>
      </c>
      <c r="S78">
        <v>11.23</v>
      </c>
      <c r="T78">
        <v>0</v>
      </c>
      <c r="U78">
        <v>54.468485724611483</v>
      </c>
      <c r="V78">
        <v>8.85</v>
      </c>
      <c r="W78">
        <v>18.854391891891893</v>
      </c>
      <c r="X78">
        <v>42.074406619880591</v>
      </c>
      <c r="Y78">
        <v>0</v>
      </c>
      <c r="Z78">
        <v>8.5991799999999969</v>
      </c>
      <c r="AA78">
        <v>17.938582278481018</v>
      </c>
      <c r="AB78">
        <v>17.355566465058335</v>
      </c>
      <c r="AC78">
        <v>13.005854425190989</v>
      </c>
      <c r="AD78">
        <v>16.02006699778649</v>
      </c>
      <c r="AE78">
        <v>14.197070449705322</v>
      </c>
      <c r="AF78">
        <v>26.228744329934749</v>
      </c>
      <c r="AG78">
        <v>26.830919801046385</v>
      </c>
      <c r="AH78">
        <v>65.706605794031077</v>
      </c>
      <c r="AI78">
        <v>20.857972437996445</v>
      </c>
      <c r="AJ78">
        <v>0</v>
      </c>
      <c r="AK78">
        <v>22.087107582756694</v>
      </c>
      <c r="AL78">
        <v>57.959949225473309</v>
      </c>
      <c r="AM78">
        <v>6.7233113776504592</v>
      </c>
      <c r="AN78">
        <v>0</v>
      </c>
      <c r="AO78">
        <v>3.3598800000000004</v>
      </c>
      <c r="AP78">
        <v>3.5442477216238601</v>
      </c>
      <c r="AQ78">
        <v>41.802475764878864</v>
      </c>
      <c r="AR78">
        <v>17.384367753623181</v>
      </c>
      <c r="AS78">
        <v>10.303874961905908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1173.6820382923797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405</v>
      </c>
      <c r="L79">
        <v>9.0299999999999994</v>
      </c>
      <c r="M79">
        <v>59.103262282001602</v>
      </c>
      <c r="N79">
        <v>50.535714406851525</v>
      </c>
      <c r="O79">
        <v>71.389999999999986</v>
      </c>
      <c r="P79">
        <v>23.54</v>
      </c>
      <c r="Q79">
        <v>8.75</v>
      </c>
      <c r="R79">
        <v>18.04</v>
      </c>
      <c r="S79">
        <v>11.23</v>
      </c>
      <c r="T79">
        <v>0</v>
      </c>
      <c r="U79">
        <v>54.468485724611483</v>
      </c>
      <c r="V79">
        <v>8.85</v>
      </c>
      <c r="W79">
        <v>18.854391891891893</v>
      </c>
      <c r="X79">
        <v>42.074406619880591</v>
      </c>
      <c r="Y79">
        <v>0</v>
      </c>
      <c r="Z79">
        <v>8.5991799999999969</v>
      </c>
      <c r="AA79">
        <v>17.938582278481018</v>
      </c>
      <c r="AB79">
        <v>17.355566465058335</v>
      </c>
      <c r="AC79">
        <v>13.005854425190989</v>
      </c>
      <c r="AD79">
        <v>16.02006699778649</v>
      </c>
      <c r="AE79">
        <v>14.197070449705322</v>
      </c>
      <c r="AF79">
        <v>26.228744329934749</v>
      </c>
      <c r="AG79">
        <v>26.830919801046385</v>
      </c>
      <c r="AH79">
        <v>65.706605794031077</v>
      </c>
      <c r="AI79">
        <v>20.857972437996445</v>
      </c>
      <c r="AJ79">
        <v>0</v>
      </c>
      <c r="AK79">
        <v>22.087107582756694</v>
      </c>
      <c r="AL79">
        <v>57.959949225473309</v>
      </c>
      <c r="AM79">
        <v>6.7233113776504592</v>
      </c>
      <c r="AN79">
        <v>0</v>
      </c>
      <c r="AO79">
        <v>3.4916400000000003</v>
      </c>
      <c r="AP79">
        <v>3.5442477216238601</v>
      </c>
      <c r="AQ79">
        <v>41.802475764878864</v>
      </c>
      <c r="AR79">
        <v>19.264233695652166</v>
      </c>
      <c r="AS79">
        <v>10.303874961905908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1172.7836642344087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390.46999999999997</v>
      </c>
      <c r="L80">
        <v>9.0299999999999994</v>
      </c>
      <c r="M80">
        <v>59.103262282001602</v>
      </c>
      <c r="N80">
        <v>50.535714406851525</v>
      </c>
      <c r="O80">
        <v>71.389999999999986</v>
      </c>
      <c r="P80">
        <v>23.54</v>
      </c>
      <c r="Q80">
        <v>8.75</v>
      </c>
      <c r="R80">
        <v>18.04</v>
      </c>
      <c r="S80">
        <v>11.23</v>
      </c>
      <c r="T80">
        <v>0</v>
      </c>
      <c r="U80">
        <v>54.468485724611483</v>
      </c>
      <c r="V80">
        <v>8.85</v>
      </c>
      <c r="W80">
        <v>18.854391891891893</v>
      </c>
      <c r="X80">
        <v>42.074406619880591</v>
      </c>
      <c r="Y80">
        <v>0</v>
      </c>
      <c r="Z80">
        <v>8.5991799999999969</v>
      </c>
      <c r="AA80">
        <v>17.938582278481018</v>
      </c>
      <c r="AB80">
        <v>17.355566465058335</v>
      </c>
      <c r="AC80">
        <v>13.005854425190989</v>
      </c>
      <c r="AD80">
        <v>16.02006699778649</v>
      </c>
      <c r="AE80">
        <v>14.197070449705322</v>
      </c>
      <c r="AF80">
        <v>26.228744329934749</v>
      </c>
      <c r="AG80">
        <v>26.830919801046385</v>
      </c>
      <c r="AH80">
        <v>65.706605794031077</v>
      </c>
      <c r="AI80">
        <v>20.857972437996445</v>
      </c>
      <c r="AJ80">
        <v>0</v>
      </c>
      <c r="AK80">
        <v>22.087107582756694</v>
      </c>
      <c r="AL80">
        <v>57.959949225473309</v>
      </c>
      <c r="AM80">
        <v>6.7233113776504592</v>
      </c>
      <c r="AN80">
        <v>0</v>
      </c>
      <c r="AO80">
        <v>3.4916400000000003</v>
      </c>
      <c r="AP80">
        <v>3.5442477216238601</v>
      </c>
      <c r="AQ80">
        <v>41.802475764878864</v>
      </c>
      <c r="AR80">
        <v>19.264233695652166</v>
      </c>
      <c r="AS80">
        <v>10.303874961905908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1158.2536642344087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385.62</v>
      </c>
      <c r="L81">
        <v>9.0299999999999994</v>
      </c>
      <c r="M81">
        <v>59.103262282001602</v>
      </c>
      <c r="N81">
        <v>50.535714406851525</v>
      </c>
      <c r="O81">
        <v>71.389999999999986</v>
      </c>
      <c r="P81">
        <v>23.54</v>
      </c>
      <c r="Q81">
        <v>8.75</v>
      </c>
      <c r="R81">
        <v>18.04</v>
      </c>
      <c r="S81">
        <v>11.23</v>
      </c>
      <c r="T81">
        <v>0</v>
      </c>
      <c r="U81">
        <v>54.468485724611483</v>
      </c>
      <c r="V81">
        <v>8.85</v>
      </c>
      <c r="W81">
        <v>18.854391891891893</v>
      </c>
      <c r="X81">
        <v>42.074406619880591</v>
      </c>
      <c r="Y81">
        <v>0</v>
      </c>
      <c r="Z81">
        <v>8.5991799999999969</v>
      </c>
      <c r="AA81">
        <v>17.938582278481018</v>
      </c>
      <c r="AB81">
        <v>17.355566465058335</v>
      </c>
      <c r="AC81">
        <v>13.005854425190989</v>
      </c>
      <c r="AD81">
        <v>16.02006699778649</v>
      </c>
      <c r="AE81">
        <v>21.032844415533713</v>
      </c>
      <c r="AF81">
        <v>26.228744329934749</v>
      </c>
      <c r="AG81">
        <v>26.830919801046385</v>
      </c>
      <c r="AH81">
        <v>65.706605794031077</v>
      </c>
      <c r="AI81">
        <v>20.857972437996445</v>
      </c>
      <c r="AJ81">
        <v>0</v>
      </c>
      <c r="AK81">
        <v>22.087107582756694</v>
      </c>
      <c r="AL81">
        <v>57.959949225473309</v>
      </c>
      <c r="AM81">
        <v>6.7233113776504592</v>
      </c>
      <c r="AN81">
        <v>0</v>
      </c>
      <c r="AO81">
        <v>3.5267759999999999</v>
      </c>
      <c r="AP81">
        <v>3.5442477216238601</v>
      </c>
      <c r="AQ81">
        <v>41.802475764878864</v>
      </c>
      <c r="AR81">
        <v>16.444434782608688</v>
      </c>
      <c r="AS81">
        <v>10.303874961905908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1157.4547752871938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420.92</v>
      </c>
      <c r="L82">
        <v>9.0299999999999994</v>
      </c>
      <c r="M82">
        <v>59.103262282001602</v>
      </c>
      <c r="N82">
        <v>50.535714406851525</v>
      </c>
      <c r="O82">
        <v>71.389999999999986</v>
      </c>
      <c r="P82">
        <v>23.54</v>
      </c>
      <c r="Q82">
        <v>8.75</v>
      </c>
      <c r="R82">
        <v>18.04</v>
      </c>
      <c r="S82">
        <v>11.23</v>
      </c>
      <c r="T82">
        <v>0</v>
      </c>
      <c r="U82">
        <v>54.468485724611483</v>
      </c>
      <c r="V82">
        <v>8.85</v>
      </c>
      <c r="W82">
        <v>18.854391891891893</v>
      </c>
      <c r="X82">
        <v>42.074406619880591</v>
      </c>
      <c r="Y82">
        <v>0</v>
      </c>
      <c r="Z82">
        <v>8.5991799999999969</v>
      </c>
      <c r="AA82">
        <v>17.938582278481018</v>
      </c>
      <c r="AB82">
        <v>17.355566465058335</v>
      </c>
      <c r="AC82">
        <v>13.005854425190989</v>
      </c>
      <c r="AD82">
        <v>16.02006699778649</v>
      </c>
      <c r="AE82">
        <v>21.032844415533713</v>
      </c>
      <c r="AF82">
        <v>26.228744329934749</v>
      </c>
      <c r="AG82">
        <v>26.830919801046385</v>
      </c>
      <c r="AH82">
        <v>65.706605794031077</v>
      </c>
      <c r="AI82">
        <v>8.1235894942568656</v>
      </c>
      <c r="AJ82">
        <v>0</v>
      </c>
      <c r="AK82">
        <v>22.087107582756694</v>
      </c>
      <c r="AL82">
        <v>57.959949225473309</v>
      </c>
      <c r="AM82">
        <v>6.7233113776504592</v>
      </c>
      <c r="AN82">
        <v>0</v>
      </c>
      <c r="AO82">
        <v>3.5267759999999999</v>
      </c>
      <c r="AP82">
        <v>3.5442477216238601</v>
      </c>
      <c r="AQ82">
        <v>41.802475764878864</v>
      </c>
      <c r="AR82">
        <v>16.444434782608688</v>
      </c>
      <c r="AS82">
        <v>10.303874961905908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1180.0203923434542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493.76</v>
      </c>
      <c r="L83">
        <v>9.029640081310534</v>
      </c>
      <c r="M83">
        <v>59.103262282001602</v>
      </c>
      <c r="N83">
        <v>50.535714406851525</v>
      </c>
      <c r="O83">
        <v>71.389999999999986</v>
      </c>
      <c r="P83">
        <v>23.54</v>
      </c>
      <c r="Q83">
        <v>8.75</v>
      </c>
      <c r="R83">
        <v>18.04</v>
      </c>
      <c r="S83">
        <v>11.23</v>
      </c>
      <c r="T83">
        <v>0</v>
      </c>
      <c r="U83">
        <v>55.06</v>
      </c>
      <c r="V83">
        <v>8.85</v>
      </c>
      <c r="W83">
        <v>18.854391891891893</v>
      </c>
      <c r="X83">
        <v>42.074406619880591</v>
      </c>
      <c r="Y83">
        <v>0</v>
      </c>
      <c r="Z83">
        <v>8.5991799999999969</v>
      </c>
      <c r="AA83">
        <v>17.938582278481018</v>
      </c>
      <c r="AB83">
        <v>17.355566465058335</v>
      </c>
      <c r="AC83">
        <v>13.005854425190989</v>
      </c>
      <c r="AD83">
        <v>16.02006699778649</v>
      </c>
      <c r="AE83">
        <v>21.032844415533713</v>
      </c>
      <c r="AF83">
        <v>26.228744329934749</v>
      </c>
      <c r="AG83">
        <v>26.830919801046385</v>
      </c>
      <c r="AH83">
        <v>65.706605794031077</v>
      </c>
      <c r="AI83">
        <v>8.1235894942568656</v>
      </c>
      <c r="AJ83">
        <v>0</v>
      </c>
      <c r="AK83">
        <v>22.087107582756694</v>
      </c>
      <c r="AL83">
        <v>57.959949225473309</v>
      </c>
      <c r="AM83">
        <v>6.7233113776504592</v>
      </c>
      <c r="AN83">
        <v>0</v>
      </c>
      <c r="AO83">
        <v>3.5926559999999998</v>
      </c>
      <c r="AP83">
        <v>3.5442477216238601</v>
      </c>
      <c r="AQ83">
        <v>41.802475764878864</v>
      </c>
      <c r="AR83">
        <v>14.094602355072459</v>
      </c>
      <c r="AS83">
        <v>10.303874961905908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1251.1675942726176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493.76</v>
      </c>
      <c r="L84">
        <v>9.029640081310534</v>
      </c>
      <c r="M84">
        <v>59.103262282001602</v>
      </c>
      <c r="N84">
        <v>50.535714406851525</v>
      </c>
      <c r="O84">
        <v>71.389999999999986</v>
      </c>
      <c r="P84">
        <v>23.54</v>
      </c>
      <c r="Q84">
        <v>8.75</v>
      </c>
      <c r="R84">
        <v>18.04</v>
      </c>
      <c r="S84">
        <v>11.23</v>
      </c>
      <c r="T84">
        <v>0</v>
      </c>
      <c r="U84">
        <v>56.52000000000001</v>
      </c>
      <c r="V84">
        <v>8.85</v>
      </c>
      <c r="W84">
        <v>18.854391891891893</v>
      </c>
      <c r="X84">
        <v>42.074406619880591</v>
      </c>
      <c r="Y84">
        <v>0</v>
      </c>
      <c r="Z84">
        <v>8.5991799999999969</v>
      </c>
      <c r="AA84">
        <v>17.938582278481018</v>
      </c>
      <c r="AB84">
        <v>17.355566465058335</v>
      </c>
      <c r="AC84">
        <v>13.005854425190989</v>
      </c>
      <c r="AD84">
        <v>16.02006699778649</v>
      </c>
      <c r="AE84">
        <v>21.032844415533713</v>
      </c>
      <c r="AF84">
        <v>26.228744329934749</v>
      </c>
      <c r="AG84">
        <v>26.830919801046385</v>
      </c>
      <c r="AH84">
        <v>65.706605794031077</v>
      </c>
      <c r="AI84">
        <v>8.1235894942568656</v>
      </c>
      <c r="AJ84">
        <v>0</v>
      </c>
      <c r="AK84">
        <v>22.087107582756694</v>
      </c>
      <c r="AL84">
        <v>57.959949225473309</v>
      </c>
      <c r="AM84">
        <v>6.7233113776504592</v>
      </c>
      <c r="AN84">
        <v>0</v>
      </c>
      <c r="AO84">
        <v>3.5926559999999998</v>
      </c>
      <c r="AP84">
        <v>3.5442477216238601</v>
      </c>
      <c r="AQ84">
        <v>41.802475764878864</v>
      </c>
      <c r="AR84">
        <v>14.094602355072459</v>
      </c>
      <c r="AS84">
        <v>10.303874961905908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1252.6275942726177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465.07</v>
      </c>
      <c r="L85">
        <v>9.029640081310534</v>
      </c>
      <c r="M85">
        <v>59.103262282001602</v>
      </c>
      <c r="N85">
        <v>50.535714406851525</v>
      </c>
      <c r="O85">
        <v>71.389999999999986</v>
      </c>
      <c r="P85">
        <v>23.54</v>
      </c>
      <c r="Q85">
        <v>8.75</v>
      </c>
      <c r="R85">
        <v>18.04</v>
      </c>
      <c r="S85">
        <v>11.23</v>
      </c>
      <c r="T85">
        <v>0</v>
      </c>
      <c r="U85">
        <v>60.06</v>
      </c>
      <c r="V85">
        <v>8.85</v>
      </c>
      <c r="W85">
        <v>18.854391891891893</v>
      </c>
      <c r="X85">
        <v>42.074406619880591</v>
      </c>
      <c r="Y85">
        <v>0</v>
      </c>
      <c r="Z85">
        <v>8.5991799999999969</v>
      </c>
      <c r="AA85">
        <v>17.938582278481018</v>
      </c>
      <c r="AB85">
        <v>17.355566465058335</v>
      </c>
      <c r="AC85">
        <v>13.005854425190989</v>
      </c>
      <c r="AD85">
        <v>16.02006699778649</v>
      </c>
      <c r="AE85">
        <v>21.032844415533713</v>
      </c>
      <c r="AF85">
        <v>26.228744329934749</v>
      </c>
      <c r="AG85">
        <v>26.830919801046385</v>
      </c>
      <c r="AH85">
        <v>65.706605794031077</v>
      </c>
      <c r="AI85">
        <v>13.545946242871999</v>
      </c>
      <c r="AJ85">
        <v>0</v>
      </c>
      <c r="AK85">
        <v>22.087107582756694</v>
      </c>
      <c r="AL85">
        <v>57.959949225473309</v>
      </c>
      <c r="AM85">
        <v>6.7233113776504592</v>
      </c>
      <c r="AN85">
        <v>0</v>
      </c>
      <c r="AO85">
        <v>3.5926559999999998</v>
      </c>
      <c r="AP85">
        <v>3.5442477216238601</v>
      </c>
      <c r="AQ85">
        <v>41.802475764878864</v>
      </c>
      <c r="AR85">
        <v>12.219128623188402</v>
      </c>
      <c r="AS85">
        <v>12.594957753202799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1233.3155600806456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416.62999999999994</v>
      </c>
      <c r="L86">
        <v>9.0299999999999994</v>
      </c>
      <c r="M86">
        <v>59.103262282001602</v>
      </c>
      <c r="N86">
        <v>50.535714406851525</v>
      </c>
      <c r="O86">
        <v>71.389999999999986</v>
      </c>
      <c r="P86">
        <v>23.54</v>
      </c>
      <c r="Q86">
        <v>8.7500000000000018</v>
      </c>
      <c r="R86">
        <v>17.950000000000003</v>
      </c>
      <c r="S86">
        <v>11.23</v>
      </c>
      <c r="T86">
        <v>0</v>
      </c>
      <c r="U86">
        <v>60.059999999999995</v>
      </c>
      <c r="V86">
        <v>8.85</v>
      </c>
      <c r="W86">
        <v>18.854391891891893</v>
      </c>
      <c r="X86">
        <v>42.074406619880591</v>
      </c>
      <c r="Y86">
        <v>0</v>
      </c>
      <c r="Z86">
        <v>1.4053818181818178</v>
      </c>
      <c r="AA86">
        <v>17.938582278481018</v>
      </c>
      <c r="AB86">
        <v>16.8101394384603</v>
      </c>
      <c r="AC86">
        <v>12.365309132301498</v>
      </c>
      <c r="AD86">
        <v>15.624854779301351</v>
      </c>
      <c r="AE86">
        <v>20.750177000522754</v>
      </c>
      <c r="AF86">
        <v>23.840839711404637</v>
      </c>
      <c r="AG86">
        <v>26.830919801046385</v>
      </c>
      <c r="AH86">
        <v>65.099439924445448</v>
      </c>
      <c r="AI86">
        <v>13.545946242871999</v>
      </c>
      <c r="AJ86">
        <v>0</v>
      </c>
      <c r="AK86">
        <v>22.087107582756694</v>
      </c>
      <c r="AL86">
        <v>57.959949225473309</v>
      </c>
      <c r="AM86">
        <v>6.7233113776504592</v>
      </c>
      <c r="AN86">
        <v>0</v>
      </c>
      <c r="AO86">
        <v>3.5926559999999998</v>
      </c>
      <c r="AP86">
        <v>3.5442477216238601</v>
      </c>
      <c r="AQ86">
        <v>41.802475764878864</v>
      </c>
      <c r="AR86">
        <v>12.219128623188402</v>
      </c>
      <c r="AS86">
        <v>12.594957753202799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1172.7331993764171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368.17999999999995</v>
      </c>
      <c r="L87">
        <v>9.029640081310534</v>
      </c>
      <c r="M87">
        <v>59.103262282001602</v>
      </c>
      <c r="N87">
        <v>50.535714406851525</v>
      </c>
      <c r="O87">
        <v>71.389999999999986</v>
      </c>
      <c r="P87">
        <v>23.54</v>
      </c>
      <c r="Q87">
        <v>8.7500000000000018</v>
      </c>
      <c r="R87">
        <v>17.500000000000004</v>
      </c>
      <c r="S87">
        <v>11.23</v>
      </c>
      <c r="T87">
        <v>0</v>
      </c>
      <c r="U87">
        <v>60.059999999999995</v>
      </c>
      <c r="V87">
        <v>8.85</v>
      </c>
      <c r="W87">
        <v>18.854391891891893</v>
      </c>
      <c r="X87">
        <v>42.074406619880591</v>
      </c>
      <c r="Y87">
        <v>0</v>
      </c>
      <c r="Z87">
        <v>1.4053818181818178</v>
      </c>
      <c r="AA87">
        <v>17.938582278481018</v>
      </c>
      <c r="AB87">
        <v>16.8101394384603</v>
      </c>
      <c r="AC87">
        <v>12.365309132301498</v>
      </c>
      <c r="AD87">
        <v>15.624854779301351</v>
      </c>
      <c r="AE87">
        <v>20.750177000522754</v>
      </c>
      <c r="AF87">
        <v>23.840839711404637</v>
      </c>
      <c r="AG87">
        <v>26.830919801046385</v>
      </c>
      <c r="AH87">
        <v>65.099439924445448</v>
      </c>
      <c r="AI87">
        <v>13.545946242871999</v>
      </c>
      <c r="AJ87">
        <v>0</v>
      </c>
      <c r="AK87">
        <v>22.087107582756694</v>
      </c>
      <c r="AL87">
        <v>57.959949225473309</v>
      </c>
      <c r="AM87">
        <v>6.7233113776504592</v>
      </c>
      <c r="AN87">
        <v>0</v>
      </c>
      <c r="AO87">
        <v>3.5926559999999998</v>
      </c>
      <c r="AP87">
        <v>3.5442477216238601</v>
      </c>
      <c r="AQ87">
        <v>41.802475764878864</v>
      </c>
      <c r="AR87">
        <v>9.3949374999999957</v>
      </c>
      <c r="AS87">
        <v>12.594957753202799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1121.0086483345392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368.17999999999995</v>
      </c>
      <c r="L88">
        <v>9.0296882336693827</v>
      </c>
      <c r="M88">
        <v>59.103262282001602</v>
      </c>
      <c r="N88">
        <v>50.535714406851525</v>
      </c>
      <c r="O88">
        <v>71.389999999999986</v>
      </c>
      <c r="P88">
        <v>23.54</v>
      </c>
      <c r="Q88">
        <v>8.7500000000000018</v>
      </c>
      <c r="R88">
        <v>17.495608531994986</v>
      </c>
      <c r="S88">
        <v>11.23</v>
      </c>
      <c r="T88">
        <v>0</v>
      </c>
      <c r="U88">
        <v>60.059999999999995</v>
      </c>
      <c r="V88">
        <v>8.85</v>
      </c>
      <c r="W88">
        <v>18.854391891891893</v>
      </c>
      <c r="X88">
        <v>42.074406619880591</v>
      </c>
      <c r="Y88">
        <v>0</v>
      </c>
      <c r="Z88">
        <v>1.4053818181818178</v>
      </c>
      <c r="AA88">
        <v>17.938582278481018</v>
      </c>
      <c r="AB88">
        <v>16.8101394384603</v>
      </c>
      <c r="AC88">
        <v>12.365309132301498</v>
      </c>
      <c r="AD88">
        <v>15.624854779301351</v>
      </c>
      <c r="AE88">
        <v>20.750177000522754</v>
      </c>
      <c r="AF88">
        <v>23.840839711404637</v>
      </c>
      <c r="AG88">
        <v>26.830919801046385</v>
      </c>
      <c r="AH88">
        <v>65.099439924445448</v>
      </c>
      <c r="AI88">
        <v>13.545946242871999</v>
      </c>
      <c r="AJ88">
        <v>0</v>
      </c>
      <c r="AK88">
        <v>22.087107582756694</v>
      </c>
      <c r="AL88">
        <v>57.959949225473309</v>
      </c>
      <c r="AM88">
        <v>6.7233113776504592</v>
      </c>
      <c r="AN88">
        <v>0</v>
      </c>
      <c r="AO88">
        <v>3.6497520000000003</v>
      </c>
      <c r="AP88">
        <v>3.5442477216238601</v>
      </c>
      <c r="AQ88">
        <v>41.802475764878864</v>
      </c>
      <c r="AR88">
        <v>9.3949374999999957</v>
      </c>
      <c r="AS88">
        <v>12.594957753202799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1121.0614010188931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368.17999999999995</v>
      </c>
      <c r="L89">
        <v>9.3196355531224349</v>
      </c>
      <c r="M89">
        <v>59.103262282001602</v>
      </c>
      <c r="N89">
        <v>50.535714406851525</v>
      </c>
      <c r="O89">
        <v>71.389999999999986</v>
      </c>
      <c r="P89">
        <v>23.54</v>
      </c>
      <c r="Q89">
        <v>8.7500000000000018</v>
      </c>
      <c r="R89">
        <v>18.04</v>
      </c>
      <c r="S89">
        <v>11.23</v>
      </c>
      <c r="T89">
        <v>0</v>
      </c>
      <c r="U89">
        <v>60.059999999999995</v>
      </c>
      <c r="V89">
        <v>8.85</v>
      </c>
      <c r="W89">
        <v>18.854391891891893</v>
      </c>
      <c r="X89">
        <v>42.074406619880591</v>
      </c>
      <c r="Y89">
        <v>0</v>
      </c>
      <c r="Z89">
        <v>1.4053818181818178</v>
      </c>
      <c r="AA89">
        <v>17.938582278481018</v>
      </c>
      <c r="AB89">
        <v>16.8101394384603</v>
      </c>
      <c r="AC89">
        <v>12.365309132301498</v>
      </c>
      <c r="AD89">
        <v>15.624854779301351</v>
      </c>
      <c r="AE89">
        <v>20.750177000522754</v>
      </c>
      <c r="AF89">
        <v>23.840839711404637</v>
      </c>
      <c r="AG89">
        <v>26.830919801046385</v>
      </c>
      <c r="AH89">
        <v>65.099439924445448</v>
      </c>
      <c r="AI89">
        <v>13.545946242871999</v>
      </c>
      <c r="AJ89">
        <v>0</v>
      </c>
      <c r="AK89">
        <v>22.087107582756694</v>
      </c>
      <c r="AL89">
        <v>57.959949225473309</v>
      </c>
      <c r="AM89">
        <v>6.7233113776504592</v>
      </c>
      <c r="AN89">
        <v>0</v>
      </c>
      <c r="AO89">
        <v>3.7156320000000007</v>
      </c>
      <c r="AP89">
        <v>3.5442477216238601</v>
      </c>
      <c r="AQ89">
        <v>41.802475764878864</v>
      </c>
      <c r="AR89">
        <v>9.3949374999999957</v>
      </c>
      <c r="AS89">
        <v>11.451415557197718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1120.8180776103457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368.17999999999995</v>
      </c>
      <c r="L90">
        <v>9.0299999999999994</v>
      </c>
      <c r="M90">
        <v>59.103262282001602</v>
      </c>
      <c r="N90">
        <v>50.535714406851525</v>
      </c>
      <c r="O90">
        <v>71.389999999999986</v>
      </c>
      <c r="P90">
        <v>23.54</v>
      </c>
      <c r="Q90">
        <v>8.75</v>
      </c>
      <c r="R90">
        <v>18.040000000000003</v>
      </c>
      <c r="S90">
        <v>11.225108885017422</v>
      </c>
      <c r="T90">
        <v>0</v>
      </c>
      <c r="U90">
        <v>60.059999999999995</v>
      </c>
      <c r="V90">
        <v>8.85</v>
      </c>
      <c r="W90">
        <v>18.854391891891893</v>
      </c>
      <c r="X90">
        <v>42.074406619880591</v>
      </c>
      <c r="Y90">
        <v>0</v>
      </c>
      <c r="Z90">
        <v>8.5991799999999969</v>
      </c>
      <c r="AA90">
        <v>17.938582278481018</v>
      </c>
      <c r="AB90">
        <v>17.355566465058335</v>
      </c>
      <c r="AC90">
        <v>13.005854425190989</v>
      </c>
      <c r="AD90">
        <v>16.02006699778649</v>
      </c>
      <c r="AE90">
        <v>21.032844415533713</v>
      </c>
      <c r="AF90">
        <v>26.228744329934749</v>
      </c>
      <c r="AG90">
        <v>26.830919801046385</v>
      </c>
      <c r="AH90">
        <v>65.706605794031077</v>
      </c>
      <c r="AI90">
        <v>13.545946242871999</v>
      </c>
      <c r="AJ90">
        <v>0</v>
      </c>
      <c r="AK90">
        <v>22.087107582756694</v>
      </c>
      <c r="AL90">
        <v>57.959949225473309</v>
      </c>
      <c r="AM90">
        <v>6.7233113776504592</v>
      </c>
      <c r="AN90">
        <v>0</v>
      </c>
      <c r="AO90">
        <v>3.7156320000000007</v>
      </c>
      <c r="AP90">
        <v>3.5442477216238601</v>
      </c>
      <c r="AQ90">
        <v>41.802475764878864</v>
      </c>
      <c r="AR90">
        <v>9.3949374999999957</v>
      </c>
      <c r="AS90">
        <v>11.451415557197718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1132.5762715651583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368.17999999999995</v>
      </c>
      <c r="L91">
        <v>9.0299999999999994</v>
      </c>
      <c r="M91">
        <v>59.103262282001602</v>
      </c>
      <c r="N91">
        <v>50.535714406851525</v>
      </c>
      <c r="O91">
        <v>71.389999999999986</v>
      </c>
      <c r="P91">
        <v>23.54</v>
      </c>
      <c r="Q91">
        <v>8.75</v>
      </c>
      <c r="R91">
        <v>18.040000000000003</v>
      </c>
      <c r="S91">
        <v>11.225108885017422</v>
      </c>
      <c r="T91">
        <v>0</v>
      </c>
      <c r="U91">
        <v>60.059999999999995</v>
      </c>
      <c r="V91">
        <v>8.85</v>
      </c>
      <c r="W91">
        <v>18.854391891891893</v>
      </c>
      <c r="X91">
        <v>42.074406619880591</v>
      </c>
      <c r="Y91">
        <v>0</v>
      </c>
      <c r="Z91">
        <v>8.5991799999999969</v>
      </c>
      <c r="AA91">
        <v>17.938582278481018</v>
      </c>
      <c r="AB91">
        <v>17.355566465058335</v>
      </c>
      <c r="AC91">
        <v>13.005854425190989</v>
      </c>
      <c r="AD91">
        <v>16.02006699778649</v>
      </c>
      <c r="AE91">
        <v>21.032844415533713</v>
      </c>
      <c r="AF91">
        <v>26.228744329934749</v>
      </c>
      <c r="AG91">
        <v>26.830919801046385</v>
      </c>
      <c r="AH91">
        <v>65.706605794031077</v>
      </c>
      <c r="AI91">
        <v>13.545946242871999</v>
      </c>
      <c r="AJ91">
        <v>0</v>
      </c>
      <c r="AK91">
        <v>22.087107582756694</v>
      </c>
      <c r="AL91">
        <v>57.959949225473309</v>
      </c>
      <c r="AM91">
        <v>6.7233113776504592</v>
      </c>
      <c r="AN91">
        <v>0</v>
      </c>
      <c r="AO91">
        <v>3.77712</v>
      </c>
      <c r="AP91">
        <v>3.5442477216238601</v>
      </c>
      <c r="AQ91">
        <v>41.802475764878864</v>
      </c>
      <c r="AR91">
        <v>19.264233695652166</v>
      </c>
      <c r="AS91">
        <v>10.303874961905908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1141.3595151655188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368.17999999999995</v>
      </c>
      <c r="L92">
        <v>9.0299999999999994</v>
      </c>
      <c r="M92">
        <v>59.103262282001602</v>
      </c>
      <c r="N92">
        <v>50.535714406851525</v>
      </c>
      <c r="O92">
        <v>71.389999999999986</v>
      </c>
      <c r="P92">
        <v>23.54</v>
      </c>
      <c r="Q92">
        <v>8.75</v>
      </c>
      <c r="R92">
        <v>18.040000000000003</v>
      </c>
      <c r="S92">
        <v>11.225108885017422</v>
      </c>
      <c r="T92">
        <v>0</v>
      </c>
      <c r="U92">
        <v>60.059999999999995</v>
      </c>
      <c r="V92">
        <v>8.85</v>
      </c>
      <c r="W92">
        <v>18.854391891891893</v>
      </c>
      <c r="X92">
        <v>42.074406619880591</v>
      </c>
      <c r="Y92">
        <v>0</v>
      </c>
      <c r="Z92">
        <v>8.5991799999999969</v>
      </c>
      <c r="AA92">
        <v>17.938582278481018</v>
      </c>
      <c r="AB92">
        <v>17.355566465058335</v>
      </c>
      <c r="AC92">
        <v>13.005854425190989</v>
      </c>
      <c r="AD92">
        <v>16.02006699778649</v>
      </c>
      <c r="AE92">
        <v>21.032844415533713</v>
      </c>
      <c r="AF92">
        <v>26.228744329934749</v>
      </c>
      <c r="AG92">
        <v>26.830919801046385</v>
      </c>
      <c r="AH92">
        <v>65.706605794031077</v>
      </c>
      <c r="AI92">
        <v>13.545946242871999</v>
      </c>
      <c r="AJ92">
        <v>0</v>
      </c>
      <c r="AK92">
        <v>22.087107582756694</v>
      </c>
      <c r="AL92">
        <v>57.959949225473309</v>
      </c>
      <c r="AM92">
        <v>6.7233113776504592</v>
      </c>
      <c r="AN92">
        <v>0</v>
      </c>
      <c r="AO92">
        <v>3.77712</v>
      </c>
      <c r="AP92">
        <v>3.5442477216238601</v>
      </c>
      <c r="AQ92">
        <v>41.802475764878864</v>
      </c>
      <c r="AR92">
        <v>19.264233695652166</v>
      </c>
      <c r="AS92">
        <v>10.303874961905908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1141.3595151655188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368.17999999999995</v>
      </c>
      <c r="L93">
        <v>9.0299999999999994</v>
      </c>
      <c r="M93">
        <v>59.103262282001602</v>
      </c>
      <c r="N93">
        <v>50.535714406851525</v>
      </c>
      <c r="O93">
        <v>71.389999999999986</v>
      </c>
      <c r="P93">
        <v>23.54</v>
      </c>
      <c r="Q93">
        <v>8.75</v>
      </c>
      <c r="R93">
        <v>18.040000000000003</v>
      </c>
      <c r="S93">
        <v>11.225108885017422</v>
      </c>
      <c r="T93">
        <v>0</v>
      </c>
      <c r="U93">
        <v>60.059999999999995</v>
      </c>
      <c r="V93">
        <v>8.85</v>
      </c>
      <c r="W93">
        <v>18.854391891891893</v>
      </c>
      <c r="X93">
        <v>42.074406619880591</v>
      </c>
      <c r="Y93">
        <v>0</v>
      </c>
      <c r="Z93">
        <v>8.5991799999999969</v>
      </c>
      <c r="AA93">
        <v>17.938582278481018</v>
      </c>
      <c r="AB93">
        <v>17.355566465058335</v>
      </c>
      <c r="AC93">
        <v>13.005854425190989</v>
      </c>
      <c r="AD93">
        <v>16.02006699778649</v>
      </c>
      <c r="AE93">
        <v>21.032844415533713</v>
      </c>
      <c r="AF93">
        <v>26.228744329934749</v>
      </c>
      <c r="AG93">
        <v>26.830919801046385</v>
      </c>
      <c r="AH93">
        <v>65.706605794031077</v>
      </c>
      <c r="AI93">
        <v>8.1235894942568656</v>
      </c>
      <c r="AJ93">
        <v>0</v>
      </c>
      <c r="AK93">
        <v>22.087107582756694</v>
      </c>
      <c r="AL93">
        <v>57.959949225473309</v>
      </c>
      <c r="AM93">
        <v>6.7233113776504592</v>
      </c>
      <c r="AN93">
        <v>0</v>
      </c>
      <c r="AO93">
        <v>3.843</v>
      </c>
      <c r="AP93">
        <v>3.5442477216238601</v>
      </c>
      <c r="AQ93">
        <v>41.802475764878864</v>
      </c>
      <c r="AR93">
        <v>19.264233695652166</v>
      </c>
      <c r="AS93">
        <v>11.451415557197718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1137.1505790121955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368.17999999999995</v>
      </c>
      <c r="L94">
        <v>9.0299999999999994</v>
      </c>
      <c r="M94">
        <v>59.103262282001602</v>
      </c>
      <c r="N94">
        <v>50.535714406851525</v>
      </c>
      <c r="O94">
        <v>71.389999999999986</v>
      </c>
      <c r="P94">
        <v>23.54</v>
      </c>
      <c r="Q94">
        <v>8.75</v>
      </c>
      <c r="R94">
        <v>18.040000000000003</v>
      </c>
      <c r="S94">
        <v>11.225108885017422</v>
      </c>
      <c r="T94">
        <v>0</v>
      </c>
      <c r="U94">
        <v>60.059999999999995</v>
      </c>
      <c r="V94">
        <v>8.85</v>
      </c>
      <c r="W94">
        <v>18.854391891891893</v>
      </c>
      <c r="X94">
        <v>42.074406619880591</v>
      </c>
      <c r="Y94">
        <v>0</v>
      </c>
      <c r="Z94">
        <v>2.7756290909090904</v>
      </c>
      <c r="AA94">
        <v>10.352898734177218</v>
      </c>
      <c r="AB94">
        <v>16.8101394384603</v>
      </c>
      <c r="AC94">
        <v>12.365309132301498</v>
      </c>
      <c r="AD94">
        <v>15.624854779301351</v>
      </c>
      <c r="AE94">
        <v>20.750177000522754</v>
      </c>
      <c r="AF94">
        <v>23.840839711404637</v>
      </c>
      <c r="AG94">
        <v>26.830919801046385</v>
      </c>
      <c r="AH94">
        <v>65.099439924445448</v>
      </c>
      <c r="AI94">
        <v>8.1235894942568656</v>
      </c>
      <c r="AJ94">
        <v>0</v>
      </c>
      <c r="AK94">
        <v>22.087107582756694</v>
      </c>
      <c r="AL94">
        <v>57.959949225473309</v>
      </c>
      <c r="AM94">
        <v>6.7233113776504592</v>
      </c>
      <c r="AN94">
        <v>0</v>
      </c>
      <c r="AO94">
        <v>3.843</v>
      </c>
      <c r="AP94">
        <v>3.5442477216238601</v>
      </c>
      <c r="AQ94">
        <v>41.802475764878864</v>
      </c>
      <c r="AR94">
        <v>19.264233695652166</v>
      </c>
      <c r="AS94">
        <v>11.451415557197718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1118.8824221177013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368.17999999999995</v>
      </c>
      <c r="L95">
        <v>9.0299999999999994</v>
      </c>
      <c r="M95">
        <v>59.103262282001602</v>
      </c>
      <c r="N95">
        <v>50.535714406851525</v>
      </c>
      <c r="O95">
        <v>71.389999999999986</v>
      </c>
      <c r="P95">
        <v>23.54</v>
      </c>
      <c r="Q95">
        <v>8.75</v>
      </c>
      <c r="R95">
        <v>18.040000000000003</v>
      </c>
      <c r="S95">
        <v>11.225108885017422</v>
      </c>
      <c r="T95">
        <v>0</v>
      </c>
      <c r="U95">
        <v>60.059999999999995</v>
      </c>
      <c r="V95">
        <v>8.85</v>
      </c>
      <c r="W95">
        <v>18.854391891891893</v>
      </c>
      <c r="X95">
        <v>42.074406619880591</v>
      </c>
      <c r="Y95">
        <v>0</v>
      </c>
      <c r="Z95">
        <v>2.7756290909090904</v>
      </c>
      <c r="AA95">
        <v>10.352898734177218</v>
      </c>
      <c r="AB95">
        <v>16.8101394384603</v>
      </c>
      <c r="AC95">
        <v>12.365309132301498</v>
      </c>
      <c r="AD95">
        <v>15.624854779301351</v>
      </c>
      <c r="AE95">
        <v>20.750177000522754</v>
      </c>
      <c r="AF95">
        <v>11.920419855702319</v>
      </c>
      <c r="AG95">
        <v>26.830919801046385</v>
      </c>
      <c r="AH95">
        <v>65.099439924445448</v>
      </c>
      <c r="AI95">
        <v>8.1235894942568656</v>
      </c>
      <c r="AJ95">
        <v>0</v>
      </c>
      <c r="AK95">
        <v>22.087107582756694</v>
      </c>
      <c r="AL95">
        <v>57.959949225473309</v>
      </c>
      <c r="AM95">
        <v>6.7233113776504592</v>
      </c>
      <c r="AN95">
        <v>0</v>
      </c>
      <c r="AO95">
        <v>3.843</v>
      </c>
      <c r="AP95">
        <v>3.5442477216238601</v>
      </c>
      <c r="AQ95">
        <v>30.084146676864915</v>
      </c>
      <c r="AR95">
        <v>19.264233695652166</v>
      </c>
      <c r="AS95">
        <v>11.451415557197718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1095.2436731739851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368.17999999999995</v>
      </c>
      <c r="L96">
        <v>9.0299999999999994</v>
      </c>
      <c r="M96">
        <v>59.103262282001602</v>
      </c>
      <c r="N96">
        <v>50.535714406851525</v>
      </c>
      <c r="O96">
        <v>71.389999999999986</v>
      </c>
      <c r="P96">
        <v>23.54</v>
      </c>
      <c r="Q96">
        <v>8.75</v>
      </c>
      <c r="R96">
        <v>18.040000000000003</v>
      </c>
      <c r="S96">
        <v>11.225108885017422</v>
      </c>
      <c r="T96">
        <v>0</v>
      </c>
      <c r="U96">
        <v>60.059999999999995</v>
      </c>
      <c r="V96">
        <v>8.85</v>
      </c>
      <c r="W96">
        <v>18.854391891891893</v>
      </c>
      <c r="X96">
        <v>42.074406619880591</v>
      </c>
      <c r="Y96">
        <v>0</v>
      </c>
      <c r="Z96">
        <v>2.7756290909090904</v>
      </c>
      <c r="AA96">
        <v>10.352898734177218</v>
      </c>
      <c r="AB96">
        <v>16.8101394384603</v>
      </c>
      <c r="AC96">
        <v>12.365309132301498</v>
      </c>
      <c r="AD96">
        <v>15.624854779301351</v>
      </c>
      <c r="AE96">
        <v>20.750177000522754</v>
      </c>
      <c r="AF96">
        <v>5.9602099278511593</v>
      </c>
      <c r="AG96">
        <v>26.830919801046385</v>
      </c>
      <c r="AH96">
        <v>65.099439924445448</v>
      </c>
      <c r="AI96">
        <v>8.1235894942568656</v>
      </c>
      <c r="AJ96">
        <v>0</v>
      </c>
      <c r="AK96">
        <v>22.087107582756694</v>
      </c>
      <c r="AL96">
        <v>57.959949225473309</v>
      </c>
      <c r="AM96">
        <v>6.7233113776504592</v>
      </c>
      <c r="AN96">
        <v>0</v>
      </c>
      <c r="AO96">
        <v>3.843</v>
      </c>
      <c r="AP96">
        <v>3.5442477216238601</v>
      </c>
      <c r="AQ96">
        <v>30.084146676864915</v>
      </c>
      <c r="AR96">
        <v>19.264233695652166</v>
      </c>
      <c r="AS96">
        <v>11.451415557197718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1089.283463246134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368.17999999999995</v>
      </c>
      <c r="L97">
        <v>9.0299999999999994</v>
      </c>
      <c r="M97">
        <v>59.103262282001602</v>
      </c>
      <c r="N97">
        <v>50.535714406851525</v>
      </c>
      <c r="O97">
        <v>71.389999999999986</v>
      </c>
      <c r="P97">
        <v>23.54</v>
      </c>
      <c r="Q97">
        <v>8.75</v>
      </c>
      <c r="R97">
        <v>18.040000000000003</v>
      </c>
      <c r="S97">
        <v>11.225108885017422</v>
      </c>
      <c r="T97">
        <v>0</v>
      </c>
      <c r="U97">
        <v>60.059999999999995</v>
      </c>
      <c r="V97">
        <v>8.85</v>
      </c>
      <c r="W97">
        <v>18.854391891891893</v>
      </c>
      <c r="X97">
        <v>42.074406619880591</v>
      </c>
      <c r="Y97">
        <v>0</v>
      </c>
      <c r="Z97">
        <v>2.7756290909090904</v>
      </c>
      <c r="AA97">
        <v>10.352898734177218</v>
      </c>
      <c r="AB97">
        <v>16.8101394384603</v>
      </c>
      <c r="AC97">
        <v>12.365309132301498</v>
      </c>
      <c r="AD97">
        <v>15.624854779301351</v>
      </c>
      <c r="AE97">
        <v>20.750177000522754</v>
      </c>
      <c r="AF97">
        <v>5.9602099278511593</v>
      </c>
      <c r="AG97">
        <v>26.830919801046385</v>
      </c>
      <c r="AH97">
        <v>65.099439924445448</v>
      </c>
      <c r="AI97">
        <v>8.1235894942568656</v>
      </c>
      <c r="AJ97">
        <v>0</v>
      </c>
      <c r="AK97">
        <v>22.087107582756694</v>
      </c>
      <c r="AL97">
        <v>57.959949225473309</v>
      </c>
      <c r="AM97">
        <v>6.7233113776504592</v>
      </c>
      <c r="AN97">
        <v>0</v>
      </c>
      <c r="AO97">
        <v>4.2119280000000003</v>
      </c>
      <c r="AP97">
        <v>3.5442477216238601</v>
      </c>
      <c r="AQ97">
        <v>30.084146676864915</v>
      </c>
      <c r="AR97">
        <v>19.264233695652166</v>
      </c>
      <c r="AS97">
        <v>11.451415557197718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1089.6523912461339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416.62999999999994</v>
      </c>
      <c r="L98">
        <v>9.0299999999999994</v>
      </c>
      <c r="M98">
        <v>59.103262282001602</v>
      </c>
      <c r="N98">
        <v>50.535714406851525</v>
      </c>
      <c r="O98">
        <v>71.389999999999986</v>
      </c>
      <c r="P98">
        <v>23.54</v>
      </c>
      <c r="Q98">
        <v>8.75</v>
      </c>
      <c r="R98">
        <v>18.040000000000003</v>
      </c>
      <c r="S98">
        <v>11.225108885017422</v>
      </c>
      <c r="T98">
        <v>0</v>
      </c>
      <c r="U98">
        <v>60.059999999999995</v>
      </c>
      <c r="V98">
        <v>8.85</v>
      </c>
      <c r="W98">
        <v>18.854391891891893</v>
      </c>
      <c r="X98">
        <v>42.074406619880591</v>
      </c>
      <c r="Y98">
        <v>0</v>
      </c>
      <c r="Z98">
        <v>2.7756290909090904</v>
      </c>
      <c r="AA98">
        <v>10.352898734177218</v>
      </c>
      <c r="AB98">
        <v>16.8101394384603</v>
      </c>
      <c r="AC98">
        <v>12.365309132301498</v>
      </c>
      <c r="AD98">
        <v>15.624854779301351</v>
      </c>
      <c r="AE98">
        <v>20.750177000522754</v>
      </c>
      <c r="AF98">
        <v>5.9602099278511593</v>
      </c>
      <c r="AG98">
        <v>26.830919801046385</v>
      </c>
      <c r="AH98">
        <v>65.099439924445448</v>
      </c>
      <c r="AI98">
        <v>8.1235894942568656</v>
      </c>
      <c r="AJ98">
        <v>0</v>
      </c>
      <c r="AK98">
        <v>22.087107582756694</v>
      </c>
      <c r="AL98">
        <v>57.959949225473309</v>
      </c>
      <c r="AM98">
        <v>6.7233113776504592</v>
      </c>
      <c r="AN98">
        <v>0</v>
      </c>
      <c r="AO98">
        <v>4.2119280000000003</v>
      </c>
      <c r="AP98">
        <v>3.5442477216238601</v>
      </c>
      <c r="AQ98">
        <v>30.084146676864915</v>
      </c>
      <c r="AR98">
        <v>19.264233695652166</v>
      </c>
      <c r="AS98">
        <v>11.451415557197718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1138.1023912461337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8.3530845046595914</v>
      </c>
      <c r="L99">
        <f t="shared" si="2"/>
        <v>0.19072697102800812</v>
      </c>
      <c r="M99">
        <f t="shared" si="2"/>
        <v>1.4184782947680366</v>
      </c>
      <c r="N99">
        <f t="shared" si="2"/>
        <v>1.2128657169507338</v>
      </c>
      <c r="O99">
        <f t="shared" si="2"/>
        <v>1.7133584251742715</v>
      </c>
      <c r="P99">
        <f t="shared" si="2"/>
        <v>0.55049507360319205</v>
      </c>
      <c r="Q99">
        <f t="shared" si="2"/>
        <v>0.19167143459915617</v>
      </c>
      <c r="R99">
        <f t="shared" si="2"/>
        <v>0.39477890213299832</v>
      </c>
      <c r="S99">
        <f t="shared" si="2"/>
        <v>0.24696399499128935</v>
      </c>
      <c r="T99">
        <f t="shared" si="2"/>
        <v>0</v>
      </c>
      <c r="U99">
        <f t="shared" si="2"/>
        <v>1.290633185760754</v>
      </c>
      <c r="V99">
        <f t="shared" si="2"/>
        <v>0.2083985682226509</v>
      </c>
      <c r="W99">
        <f t="shared" si="2"/>
        <v>0.44870721969837896</v>
      </c>
      <c r="X99">
        <f t="shared" si="2"/>
        <v>1.000772338481658</v>
      </c>
      <c r="Y99">
        <f t="shared" si="2"/>
        <v>0</v>
      </c>
      <c r="Z99">
        <f t="shared" si="2"/>
        <v>0.10398288318181813</v>
      </c>
      <c r="AA99">
        <f t="shared" si="2"/>
        <v>0.2353285917721519</v>
      </c>
      <c r="AB99">
        <f t="shared" si="2"/>
        <v>0.36861449552963549</v>
      </c>
      <c r="AC99">
        <f t="shared" si="2"/>
        <v>0.2725898182753016</v>
      </c>
      <c r="AD99">
        <f t="shared" si="2"/>
        <v>0.37028390840099284</v>
      </c>
      <c r="AE99">
        <f t="shared" si="2"/>
        <v>0.3666743791981763</v>
      </c>
      <c r="AF99">
        <f t="shared" si="2"/>
        <v>0.24557211096963694</v>
      </c>
      <c r="AG99">
        <f t="shared" si="2"/>
        <v>0.6439420752251136</v>
      </c>
      <c r="AH99">
        <f t="shared" si="2"/>
        <v>1.5642080557954485</v>
      </c>
      <c r="AI99">
        <f t="shared" si="2"/>
        <v>0.2223782895909486</v>
      </c>
      <c r="AJ99">
        <f t="shared" si="2"/>
        <v>0</v>
      </c>
      <c r="AK99">
        <f t="shared" si="2"/>
        <v>0.53009058198616155</v>
      </c>
      <c r="AL99">
        <f t="shared" si="2"/>
        <v>1.3322171544750403</v>
      </c>
      <c r="AM99">
        <f t="shared" si="2"/>
        <v>4.5366372449461081E-2</v>
      </c>
      <c r="AN99">
        <f t="shared" si="2"/>
        <v>0</v>
      </c>
      <c r="AO99">
        <f t="shared" si="2"/>
        <v>9.6273738000000039E-2</v>
      </c>
      <c r="AP99">
        <f t="shared" si="2"/>
        <v>8.5549444076221878E-2</v>
      </c>
      <c r="AQ99">
        <f t="shared" si="2"/>
        <v>0.47325309045450648</v>
      </c>
      <c r="AR99">
        <f t="shared" si="2"/>
        <v>0.33924113496376829</v>
      </c>
      <c r="AS99">
        <f t="shared" si="2"/>
        <v>0.27147131957260434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24.78797207398771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87.2</v>
      </c>
      <c r="L3">
        <v>45.54</v>
      </c>
      <c r="M3">
        <v>0</v>
      </c>
      <c r="N3">
        <v>29.217522258967186</v>
      </c>
      <c r="O3">
        <v>49.059999999999995</v>
      </c>
      <c r="P3">
        <v>59.07</v>
      </c>
      <c r="Q3">
        <v>2.91</v>
      </c>
      <c r="R3">
        <v>5.81</v>
      </c>
      <c r="S3">
        <v>3.88</v>
      </c>
      <c r="T3">
        <v>0</v>
      </c>
      <c r="U3">
        <v>245.09</v>
      </c>
      <c r="V3">
        <v>4.0977460142935671</v>
      </c>
      <c r="W3">
        <v>10.902945945945946</v>
      </c>
      <c r="X3">
        <v>24.332946590771463</v>
      </c>
      <c r="Y3">
        <v>0</v>
      </c>
      <c r="Z3">
        <v>3.2080200000000003</v>
      </c>
      <c r="AA3">
        <v>6.9160114861697162</v>
      </c>
      <c r="AB3">
        <v>9.7231178918050229</v>
      </c>
      <c r="AC3">
        <v>7.1499034031580626</v>
      </c>
      <c r="AD3">
        <v>9.0350547715539502</v>
      </c>
      <c r="AE3">
        <v>8.0819275913311035</v>
      </c>
      <c r="AF3">
        <v>0</v>
      </c>
      <c r="AG3">
        <v>0</v>
      </c>
      <c r="AH3">
        <v>37.649113481982369</v>
      </c>
      <c r="AI3">
        <v>4.6974718002025497</v>
      </c>
      <c r="AJ3">
        <v>0</v>
      </c>
      <c r="AK3">
        <v>12.771214162042487</v>
      </c>
      <c r="AL3">
        <v>20.588431153184164</v>
      </c>
      <c r="AM3">
        <v>0</v>
      </c>
      <c r="AN3">
        <v>0</v>
      </c>
      <c r="AO3">
        <v>2.3495000000000004</v>
      </c>
      <c r="AP3">
        <v>2.1434019817729912</v>
      </c>
      <c r="AQ3">
        <v>0</v>
      </c>
      <c r="AR3">
        <v>8.9656884057971009</v>
      </c>
      <c r="AS3">
        <v>8.0777282594990911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708.4677451984769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87.2</v>
      </c>
      <c r="L4">
        <v>45.54</v>
      </c>
      <c r="M4">
        <v>0</v>
      </c>
      <c r="N4">
        <v>29.217522258967186</v>
      </c>
      <c r="O4">
        <v>49.059999999999995</v>
      </c>
      <c r="P4">
        <v>59.07</v>
      </c>
      <c r="Q4">
        <v>2.91</v>
      </c>
      <c r="R4">
        <v>5.81</v>
      </c>
      <c r="S4">
        <v>3.88</v>
      </c>
      <c r="T4">
        <v>0</v>
      </c>
      <c r="U4">
        <v>245.09</v>
      </c>
      <c r="V4">
        <v>3.73</v>
      </c>
      <c r="W4">
        <v>10.902945945945946</v>
      </c>
      <c r="X4">
        <v>24.332946590771463</v>
      </c>
      <c r="Y4">
        <v>0</v>
      </c>
      <c r="Z4">
        <v>3.2080200000000003</v>
      </c>
      <c r="AA4">
        <v>6.9160114861697162</v>
      </c>
      <c r="AB4">
        <v>9.7231178918050229</v>
      </c>
      <c r="AC4">
        <v>7.1499034031580626</v>
      </c>
      <c r="AD4">
        <v>9.0350547715539502</v>
      </c>
      <c r="AE4">
        <v>8.0819275913311035</v>
      </c>
      <c r="AF4">
        <v>0</v>
      </c>
      <c r="AG4">
        <v>0</v>
      </c>
      <c r="AH4">
        <v>37.649113481982369</v>
      </c>
      <c r="AI4">
        <v>4.6974718002025497</v>
      </c>
      <c r="AJ4">
        <v>0</v>
      </c>
      <c r="AK4">
        <v>12.771214162042487</v>
      </c>
      <c r="AL4">
        <v>20.588431153184164</v>
      </c>
      <c r="AM4">
        <v>0</v>
      </c>
      <c r="AN4">
        <v>0</v>
      </c>
      <c r="AO4">
        <v>2.3495000000000004</v>
      </c>
      <c r="AP4">
        <v>2.1434019817729912</v>
      </c>
      <c r="AQ4">
        <v>0</v>
      </c>
      <c r="AR4">
        <v>8.9656884057971009</v>
      </c>
      <c r="AS4">
        <v>8.0777282594990911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708.09999918418339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90.839999999999989</v>
      </c>
      <c r="L5">
        <v>45.54</v>
      </c>
      <c r="M5">
        <v>0</v>
      </c>
      <c r="N5">
        <v>29.217522258967186</v>
      </c>
      <c r="O5">
        <v>49.059999999999995</v>
      </c>
      <c r="P5">
        <v>59.07</v>
      </c>
      <c r="Q5">
        <v>2.91</v>
      </c>
      <c r="R5">
        <v>5.81</v>
      </c>
      <c r="S5">
        <v>3.88</v>
      </c>
      <c r="T5">
        <v>0</v>
      </c>
      <c r="U5">
        <v>245.09</v>
      </c>
      <c r="V5">
        <v>2.91</v>
      </c>
      <c r="W5">
        <v>10.902945945945946</v>
      </c>
      <c r="X5">
        <v>24.332946590771463</v>
      </c>
      <c r="Y5">
        <v>0</v>
      </c>
      <c r="Z5">
        <v>3.2080200000000003</v>
      </c>
      <c r="AA5">
        <v>6.9160114861697162</v>
      </c>
      <c r="AB5">
        <v>9.7231178918050229</v>
      </c>
      <c r="AC5">
        <v>7.1499034031580626</v>
      </c>
      <c r="AD5">
        <v>9.0350547715539502</v>
      </c>
      <c r="AE5">
        <v>8.0819275913311035</v>
      </c>
      <c r="AF5">
        <v>0</v>
      </c>
      <c r="AG5">
        <v>0</v>
      </c>
      <c r="AH5">
        <v>37.649113481982369</v>
      </c>
      <c r="AI5">
        <v>4.6974718002025497</v>
      </c>
      <c r="AJ5">
        <v>0</v>
      </c>
      <c r="AK5">
        <v>12.771214162042487</v>
      </c>
      <c r="AL5">
        <v>20.588431153184164</v>
      </c>
      <c r="AM5">
        <v>0</v>
      </c>
      <c r="AN5">
        <v>0</v>
      </c>
      <c r="AO5">
        <v>2.3799800000000007</v>
      </c>
      <c r="AP5">
        <v>2.1434019817729912</v>
      </c>
      <c r="AQ5">
        <v>0</v>
      </c>
      <c r="AR5">
        <v>8.9656884057971009</v>
      </c>
      <c r="AS5">
        <v>8.0777282594990911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710.95047918418334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87.2</v>
      </c>
      <c r="L6">
        <v>45.54</v>
      </c>
      <c r="M6">
        <v>0</v>
      </c>
      <c r="N6">
        <v>29.217522258967186</v>
      </c>
      <c r="O6">
        <v>49.059999999999995</v>
      </c>
      <c r="P6">
        <v>59.07</v>
      </c>
      <c r="Q6">
        <v>2.91</v>
      </c>
      <c r="R6">
        <v>5.81</v>
      </c>
      <c r="S6">
        <v>3.88</v>
      </c>
      <c r="T6">
        <v>0</v>
      </c>
      <c r="U6">
        <v>245.09</v>
      </c>
      <c r="V6">
        <v>2.91</v>
      </c>
      <c r="W6">
        <v>10.902945945945946</v>
      </c>
      <c r="X6">
        <v>24.332946590771463</v>
      </c>
      <c r="Y6">
        <v>0</v>
      </c>
      <c r="Z6">
        <v>3.2080200000000003</v>
      </c>
      <c r="AA6">
        <v>6.9160114861697162</v>
      </c>
      <c r="AB6">
        <v>9.7231178918050229</v>
      </c>
      <c r="AC6">
        <v>7.1499034031580626</v>
      </c>
      <c r="AD6">
        <v>9.0350547715539502</v>
      </c>
      <c r="AE6">
        <v>8.0819275913311035</v>
      </c>
      <c r="AF6">
        <v>0</v>
      </c>
      <c r="AG6">
        <v>0</v>
      </c>
      <c r="AH6">
        <v>37.649113481982369</v>
      </c>
      <c r="AI6">
        <v>4.6974718002025497</v>
      </c>
      <c r="AJ6">
        <v>0</v>
      </c>
      <c r="AK6">
        <v>12.771214162042487</v>
      </c>
      <c r="AL6">
        <v>20.588431153184164</v>
      </c>
      <c r="AM6">
        <v>0</v>
      </c>
      <c r="AN6">
        <v>0</v>
      </c>
      <c r="AO6">
        <v>2.3799800000000007</v>
      </c>
      <c r="AP6">
        <v>2.1434019817729912</v>
      </c>
      <c r="AQ6">
        <v>0</v>
      </c>
      <c r="AR6">
        <v>8.9656884057971009</v>
      </c>
      <c r="AS6">
        <v>8.0777282594990911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707.31047918418324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87.2</v>
      </c>
      <c r="L7">
        <v>45.54</v>
      </c>
      <c r="M7">
        <v>0</v>
      </c>
      <c r="N7">
        <v>29.217522258967186</v>
      </c>
      <c r="O7">
        <v>49.059999999999995</v>
      </c>
      <c r="P7">
        <v>59.07</v>
      </c>
      <c r="Q7">
        <v>2.91</v>
      </c>
      <c r="R7">
        <v>5.81</v>
      </c>
      <c r="S7">
        <v>3.88</v>
      </c>
      <c r="T7">
        <v>0</v>
      </c>
      <c r="U7">
        <v>245.09</v>
      </c>
      <c r="V7">
        <v>2.91</v>
      </c>
      <c r="W7">
        <v>5.8100000000000005</v>
      </c>
      <c r="X7">
        <v>11.63</v>
      </c>
      <c r="Y7">
        <v>0</v>
      </c>
      <c r="Z7">
        <v>3.2080200000000003</v>
      </c>
      <c r="AA7">
        <v>6.9160114861697162</v>
      </c>
      <c r="AB7">
        <v>9.7231178918050229</v>
      </c>
      <c r="AC7">
        <v>7.1499034031580626</v>
      </c>
      <c r="AD7">
        <v>9.0350547715539502</v>
      </c>
      <c r="AE7">
        <v>8.0819275913311035</v>
      </c>
      <c r="AF7">
        <v>0</v>
      </c>
      <c r="AG7">
        <v>0</v>
      </c>
      <c r="AH7">
        <v>37.649113481982369</v>
      </c>
      <c r="AI7">
        <v>1.5665907423790089</v>
      </c>
      <c r="AJ7">
        <v>0</v>
      </c>
      <c r="AK7">
        <v>12.771214162042487</v>
      </c>
      <c r="AL7">
        <v>20.588431153184164</v>
      </c>
      <c r="AM7">
        <v>0</v>
      </c>
      <c r="AN7">
        <v>0</v>
      </c>
      <c r="AO7">
        <v>2.3799800000000007</v>
      </c>
      <c r="AP7">
        <v>2.1434019817729912</v>
      </c>
      <c r="AQ7">
        <v>0</v>
      </c>
      <c r="AR7">
        <v>7.3351014492753617</v>
      </c>
      <c r="AS7">
        <v>5.9594347909330541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682.63482516455463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87.2</v>
      </c>
      <c r="L8">
        <v>45.54</v>
      </c>
      <c r="M8">
        <v>0</v>
      </c>
      <c r="N8">
        <v>29.217522258967186</v>
      </c>
      <c r="O8">
        <v>49.059999999999995</v>
      </c>
      <c r="P8">
        <v>59.07</v>
      </c>
      <c r="Q8">
        <v>2.91</v>
      </c>
      <c r="R8">
        <v>5.81</v>
      </c>
      <c r="S8">
        <v>3.88</v>
      </c>
      <c r="T8">
        <v>0</v>
      </c>
      <c r="U8">
        <v>245.09</v>
      </c>
      <c r="V8">
        <v>2.91</v>
      </c>
      <c r="W8">
        <v>5.8100000000000005</v>
      </c>
      <c r="X8">
        <v>11.63</v>
      </c>
      <c r="Y8">
        <v>0</v>
      </c>
      <c r="Z8">
        <v>3.2080200000000003</v>
      </c>
      <c r="AA8">
        <v>6.9160114861697162</v>
      </c>
      <c r="AB8">
        <v>9.7231178918050229</v>
      </c>
      <c r="AC8">
        <v>7.1499034031580626</v>
      </c>
      <c r="AD8">
        <v>9.0350547715539502</v>
      </c>
      <c r="AE8">
        <v>8.0819275913311035</v>
      </c>
      <c r="AF8">
        <v>0</v>
      </c>
      <c r="AG8">
        <v>0</v>
      </c>
      <c r="AH8">
        <v>37.649113481982369</v>
      </c>
      <c r="AI8">
        <v>1.5665907423790089</v>
      </c>
      <c r="AJ8">
        <v>0</v>
      </c>
      <c r="AK8">
        <v>12.771214162042487</v>
      </c>
      <c r="AL8">
        <v>20.588431153184164</v>
      </c>
      <c r="AM8">
        <v>0</v>
      </c>
      <c r="AN8">
        <v>0</v>
      </c>
      <c r="AO8">
        <v>2.3672800000000005</v>
      </c>
      <c r="AP8">
        <v>2.1434019817729912</v>
      </c>
      <c r="AQ8">
        <v>0</v>
      </c>
      <c r="AR8">
        <v>7.3351014492753617</v>
      </c>
      <c r="AS8">
        <v>5.9594347909330541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682.62212516455463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91.04</v>
      </c>
      <c r="L9">
        <v>45.54</v>
      </c>
      <c r="M9">
        <v>0</v>
      </c>
      <c r="N9">
        <v>29.217522258967186</v>
      </c>
      <c r="O9">
        <v>49.059999999999995</v>
      </c>
      <c r="P9">
        <v>29.07</v>
      </c>
      <c r="Q9">
        <v>3.0025316455696203</v>
      </c>
      <c r="R9">
        <v>6</v>
      </c>
      <c r="S9">
        <v>3.88</v>
      </c>
      <c r="T9">
        <v>0</v>
      </c>
      <c r="U9">
        <v>245.09</v>
      </c>
      <c r="V9">
        <v>2.91</v>
      </c>
      <c r="W9">
        <v>5.8100000000000005</v>
      </c>
      <c r="X9">
        <v>11.63</v>
      </c>
      <c r="Y9">
        <v>0</v>
      </c>
      <c r="Z9">
        <v>3.2080200000000003</v>
      </c>
      <c r="AA9">
        <v>6.9160114861697162</v>
      </c>
      <c r="AB9">
        <v>9.7231178918050229</v>
      </c>
      <c r="AC9">
        <v>7.1499034031580626</v>
      </c>
      <c r="AD9">
        <v>9.0350547715539502</v>
      </c>
      <c r="AE9">
        <v>8.0819275913311035</v>
      </c>
      <c r="AF9">
        <v>0</v>
      </c>
      <c r="AG9">
        <v>0</v>
      </c>
      <c r="AH9">
        <v>37.649113481982369</v>
      </c>
      <c r="AI9">
        <v>1.5665907423790089</v>
      </c>
      <c r="AJ9">
        <v>0</v>
      </c>
      <c r="AK9">
        <v>12.771214162042487</v>
      </c>
      <c r="AL9">
        <v>20.588431153184164</v>
      </c>
      <c r="AM9">
        <v>0</v>
      </c>
      <c r="AN9">
        <v>0</v>
      </c>
      <c r="AO9">
        <v>2.3799800000000007</v>
      </c>
      <c r="AP9">
        <v>2.1434019817729912</v>
      </c>
      <c r="AQ9">
        <v>0</v>
      </c>
      <c r="AR9">
        <v>8.1503949275362331</v>
      </c>
      <c r="AS9">
        <v>5.9594347909330541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657.57265028838526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87.25</v>
      </c>
      <c r="L10">
        <v>45.54</v>
      </c>
      <c r="M10">
        <v>0</v>
      </c>
      <c r="N10">
        <v>29.217522258967186</v>
      </c>
      <c r="O10">
        <v>49.059999999999995</v>
      </c>
      <c r="P10">
        <v>29.07</v>
      </c>
      <c r="Q10">
        <v>3.0025316455696203</v>
      </c>
      <c r="R10">
        <v>6</v>
      </c>
      <c r="S10">
        <v>3.88</v>
      </c>
      <c r="T10">
        <v>0</v>
      </c>
      <c r="U10">
        <v>245.09</v>
      </c>
      <c r="V10">
        <v>2.91</v>
      </c>
      <c r="W10">
        <v>5.8100000000000005</v>
      </c>
      <c r="X10">
        <v>11.63</v>
      </c>
      <c r="Y10">
        <v>0</v>
      </c>
      <c r="Z10">
        <v>3.2080200000000003</v>
      </c>
      <c r="AA10">
        <v>6.9160114861697162</v>
      </c>
      <c r="AB10">
        <v>9.7231178918050229</v>
      </c>
      <c r="AC10">
        <v>7.1499034031580626</v>
      </c>
      <c r="AD10">
        <v>9.0350547715539502</v>
      </c>
      <c r="AE10">
        <v>8.0819275913311035</v>
      </c>
      <c r="AF10">
        <v>0</v>
      </c>
      <c r="AG10">
        <v>0</v>
      </c>
      <c r="AH10">
        <v>37.649113481982369</v>
      </c>
      <c r="AI10">
        <v>1.5665907423790089</v>
      </c>
      <c r="AJ10">
        <v>0</v>
      </c>
      <c r="AK10">
        <v>12.771214162042487</v>
      </c>
      <c r="AL10">
        <v>20.588431153184164</v>
      </c>
      <c r="AM10">
        <v>0</v>
      </c>
      <c r="AN10">
        <v>0</v>
      </c>
      <c r="AO10">
        <v>2.3672800000000005</v>
      </c>
      <c r="AP10">
        <v>2.1434019817729912</v>
      </c>
      <c r="AQ10">
        <v>0</v>
      </c>
      <c r="AR10">
        <v>8.1503949275362331</v>
      </c>
      <c r="AS10">
        <v>5.9594347909330541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653.76995028838519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87.25</v>
      </c>
      <c r="L11">
        <v>45.54</v>
      </c>
      <c r="M11">
        <v>0</v>
      </c>
      <c r="N11">
        <v>29.217522258967186</v>
      </c>
      <c r="O11">
        <v>49.059999999999995</v>
      </c>
      <c r="P11">
        <v>29.07</v>
      </c>
      <c r="Q11">
        <v>3.0025316455696203</v>
      </c>
      <c r="R11">
        <v>6</v>
      </c>
      <c r="S11">
        <v>3.88</v>
      </c>
      <c r="T11">
        <v>0</v>
      </c>
      <c r="U11">
        <v>245.09</v>
      </c>
      <c r="V11">
        <v>2.91</v>
      </c>
      <c r="W11">
        <v>5.8100000000000005</v>
      </c>
      <c r="X11">
        <v>11.63</v>
      </c>
      <c r="Y11">
        <v>0</v>
      </c>
      <c r="Z11">
        <v>3.2080200000000003</v>
      </c>
      <c r="AA11">
        <v>6.7483813877168322</v>
      </c>
      <c r="AB11">
        <v>9.7231178918050229</v>
      </c>
      <c r="AC11">
        <v>7.1499034031580626</v>
      </c>
      <c r="AD11">
        <v>9.0350547715539502</v>
      </c>
      <c r="AE11">
        <v>8.0819275913311035</v>
      </c>
      <c r="AF11">
        <v>0</v>
      </c>
      <c r="AG11">
        <v>0</v>
      </c>
      <c r="AH11">
        <v>37.649113481982369</v>
      </c>
      <c r="AI11">
        <v>1.5665907423790089</v>
      </c>
      <c r="AJ11">
        <v>0</v>
      </c>
      <c r="AK11">
        <v>12.771214162042487</v>
      </c>
      <c r="AL11">
        <v>20.588431153184164</v>
      </c>
      <c r="AM11">
        <v>0</v>
      </c>
      <c r="AN11">
        <v>0</v>
      </c>
      <c r="AO11">
        <v>2.4028400000000008</v>
      </c>
      <c r="AP11">
        <v>2.1434019817729912</v>
      </c>
      <c r="AQ11">
        <v>0</v>
      </c>
      <c r="AR11">
        <v>7.3351014492753617</v>
      </c>
      <c r="AS11">
        <v>8.0777282594990911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654.94088018023729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87.25</v>
      </c>
      <c r="L12">
        <v>45.54</v>
      </c>
      <c r="M12">
        <v>0</v>
      </c>
      <c r="N12">
        <v>29.217522258967186</v>
      </c>
      <c r="O12">
        <v>49.059999999999995</v>
      </c>
      <c r="P12">
        <v>29.07</v>
      </c>
      <c r="Q12">
        <v>3.0025316455696203</v>
      </c>
      <c r="R12">
        <v>6</v>
      </c>
      <c r="S12">
        <v>3.88</v>
      </c>
      <c r="T12">
        <v>0</v>
      </c>
      <c r="U12">
        <v>245.09</v>
      </c>
      <c r="V12">
        <v>2.91</v>
      </c>
      <c r="W12">
        <v>5.8100000000000005</v>
      </c>
      <c r="X12">
        <v>11.63</v>
      </c>
      <c r="Y12">
        <v>0</v>
      </c>
      <c r="Z12">
        <v>3.2080200000000003</v>
      </c>
      <c r="AA12">
        <v>5.9864263947491816</v>
      </c>
      <c r="AB12">
        <v>9.7231178918050229</v>
      </c>
      <c r="AC12">
        <v>7.1499034031580626</v>
      </c>
      <c r="AD12">
        <v>9.0350547715539502</v>
      </c>
      <c r="AE12">
        <v>8.0819275913311035</v>
      </c>
      <c r="AF12">
        <v>0</v>
      </c>
      <c r="AG12">
        <v>0</v>
      </c>
      <c r="AH12">
        <v>37.649113481982369</v>
      </c>
      <c r="AI12">
        <v>1.5665907423790089</v>
      </c>
      <c r="AJ12">
        <v>0</v>
      </c>
      <c r="AK12">
        <v>12.771214162042487</v>
      </c>
      <c r="AL12">
        <v>20.588431153184164</v>
      </c>
      <c r="AM12">
        <v>0</v>
      </c>
      <c r="AN12">
        <v>0</v>
      </c>
      <c r="AO12">
        <v>2.4104600000000005</v>
      </c>
      <c r="AP12">
        <v>2.1434019817729912</v>
      </c>
      <c r="AQ12">
        <v>0</v>
      </c>
      <c r="AR12">
        <v>7.3351014492753617</v>
      </c>
      <c r="AS12">
        <v>8.0777282594990911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654.18654518726964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89.29</v>
      </c>
      <c r="L13">
        <v>45.54</v>
      </c>
      <c r="M13">
        <v>0</v>
      </c>
      <c r="N13">
        <v>29.217522258967186</v>
      </c>
      <c r="O13">
        <v>49.059999999999995</v>
      </c>
      <c r="P13">
        <v>29.07</v>
      </c>
      <c r="Q13">
        <v>3.0025316455696203</v>
      </c>
      <c r="R13">
        <v>6</v>
      </c>
      <c r="S13">
        <v>3.89</v>
      </c>
      <c r="T13">
        <v>0</v>
      </c>
      <c r="U13">
        <v>245.09</v>
      </c>
      <c r="V13">
        <v>3.0825391591096456</v>
      </c>
      <c r="W13">
        <v>5.8100000000000005</v>
      </c>
      <c r="X13">
        <v>11.63</v>
      </c>
      <c r="Y13">
        <v>0</v>
      </c>
      <c r="Z13">
        <v>3.2080200000000003</v>
      </c>
      <c r="AA13">
        <v>5.9864263947491816</v>
      </c>
      <c r="AB13">
        <v>9.7231178918050229</v>
      </c>
      <c r="AC13">
        <v>7.1499034031580626</v>
      </c>
      <c r="AD13">
        <v>9.0350547715539502</v>
      </c>
      <c r="AE13">
        <v>8.0819275913311035</v>
      </c>
      <c r="AF13">
        <v>0</v>
      </c>
      <c r="AG13">
        <v>0</v>
      </c>
      <c r="AH13">
        <v>37.649113481982369</v>
      </c>
      <c r="AI13">
        <v>4.6974718002025497</v>
      </c>
      <c r="AJ13">
        <v>0</v>
      </c>
      <c r="AK13">
        <v>12.771214162042487</v>
      </c>
      <c r="AL13">
        <v>20.588431153184164</v>
      </c>
      <c r="AM13">
        <v>0</v>
      </c>
      <c r="AN13">
        <v>0</v>
      </c>
      <c r="AO13">
        <v>2.4155400000000005</v>
      </c>
      <c r="AP13">
        <v>2.1434019817729912</v>
      </c>
      <c r="AQ13">
        <v>0</v>
      </c>
      <c r="AR13">
        <v>7.3351014492753617</v>
      </c>
      <c r="AS13">
        <v>5.9594347909330541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657.42675193563696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89.29</v>
      </c>
      <c r="L14">
        <v>45.54</v>
      </c>
      <c r="M14">
        <v>0</v>
      </c>
      <c r="N14">
        <v>29.217522258967186</v>
      </c>
      <c r="O14">
        <v>49.059999999999995</v>
      </c>
      <c r="P14">
        <v>29.07</v>
      </c>
      <c r="Q14">
        <v>3.0025316455696203</v>
      </c>
      <c r="R14">
        <v>6</v>
      </c>
      <c r="S14">
        <v>3.89</v>
      </c>
      <c r="T14">
        <v>0</v>
      </c>
      <c r="U14">
        <v>245.09</v>
      </c>
      <c r="V14">
        <v>3</v>
      </c>
      <c r="W14">
        <v>5.8100000000000005</v>
      </c>
      <c r="X14">
        <v>11.63</v>
      </c>
      <c r="Y14">
        <v>0</v>
      </c>
      <c r="Z14">
        <v>3.2080200000000003</v>
      </c>
      <c r="AA14">
        <v>5.9864263947491816</v>
      </c>
      <c r="AB14">
        <v>9.7231178918050229</v>
      </c>
      <c r="AC14">
        <v>7.1499034031580626</v>
      </c>
      <c r="AD14">
        <v>9.0350547715539502</v>
      </c>
      <c r="AE14">
        <v>8.0819275913311035</v>
      </c>
      <c r="AF14">
        <v>0</v>
      </c>
      <c r="AG14">
        <v>0</v>
      </c>
      <c r="AH14">
        <v>37.649113481982369</v>
      </c>
      <c r="AI14">
        <v>4.6974718002025497</v>
      </c>
      <c r="AJ14">
        <v>0</v>
      </c>
      <c r="AK14">
        <v>12.771214162042487</v>
      </c>
      <c r="AL14">
        <v>20.588431153184164</v>
      </c>
      <c r="AM14">
        <v>0</v>
      </c>
      <c r="AN14">
        <v>0</v>
      </c>
      <c r="AO14">
        <v>2.4231600000000002</v>
      </c>
      <c r="AP14">
        <v>2.1434019817729912</v>
      </c>
      <c r="AQ14">
        <v>0</v>
      </c>
      <c r="AR14">
        <v>7.3351014492753617</v>
      </c>
      <c r="AS14">
        <v>5.9594347909330541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657.35183277652732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85.33</v>
      </c>
      <c r="L15">
        <v>45.54</v>
      </c>
      <c r="M15">
        <v>0</v>
      </c>
      <c r="N15">
        <v>29.217522258967186</v>
      </c>
      <c r="O15">
        <v>49.059999999999995</v>
      </c>
      <c r="P15">
        <v>29.07</v>
      </c>
      <c r="Q15">
        <v>2.91</v>
      </c>
      <c r="R15">
        <v>5.81</v>
      </c>
      <c r="S15">
        <v>3.88</v>
      </c>
      <c r="T15">
        <v>0</v>
      </c>
      <c r="U15">
        <v>245.09</v>
      </c>
      <c r="V15">
        <v>2.91</v>
      </c>
      <c r="W15">
        <v>5.8100000000000005</v>
      </c>
      <c r="X15">
        <v>11.63</v>
      </c>
      <c r="Y15">
        <v>0</v>
      </c>
      <c r="Z15">
        <v>3.2080200000000003</v>
      </c>
      <c r="AA15">
        <v>5.9864263947491816</v>
      </c>
      <c r="AB15">
        <v>9.7231178918050229</v>
      </c>
      <c r="AC15">
        <v>7.1499034031580626</v>
      </c>
      <c r="AD15">
        <v>9.0350547715539502</v>
      </c>
      <c r="AE15">
        <v>8.0819275913311035</v>
      </c>
      <c r="AF15">
        <v>0</v>
      </c>
      <c r="AG15">
        <v>0</v>
      </c>
      <c r="AH15">
        <v>37.649113481982369</v>
      </c>
      <c r="AI15">
        <v>7.8329537118950441</v>
      </c>
      <c r="AJ15">
        <v>0</v>
      </c>
      <c r="AK15">
        <v>12.771214162042487</v>
      </c>
      <c r="AL15">
        <v>19.730050774526681</v>
      </c>
      <c r="AM15">
        <v>0</v>
      </c>
      <c r="AN15">
        <v>0</v>
      </c>
      <c r="AO15">
        <v>2.4358600000000004</v>
      </c>
      <c r="AP15">
        <v>2.049437676884839</v>
      </c>
      <c r="AQ15">
        <v>0</v>
      </c>
      <c r="AR15">
        <v>8.1503949275362331</v>
      </c>
      <c r="AS15">
        <v>5.9594347909330541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656.02043183736544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87.2</v>
      </c>
      <c r="L16">
        <v>45.54</v>
      </c>
      <c r="M16">
        <v>0</v>
      </c>
      <c r="N16">
        <v>29.217522258967186</v>
      </c>
      <c r="O16">
        <v>49.059999999999995</v>
      </c>
      <c r="P16">
        <v>29.07</v>
      </c>
      <c r="Q16">
        <v>2.91</v>
      </c>
      <c r="R16">
        <v>5.81</v>
      </c>
      <c r="S16">
        <v>3.88</v>
      </c>
      <c r="T16">
        <v>0</v>
      </c>
      <c r="U16">
        <v>245.09</v>
      </c>
      <c r="V16">
        <v>2.91</v>
      </c>
      <c r="W16">
        <v>5.8100000000000005</v>
      </c>
      <c r="X16">
        <v>11.63</v>
      </c>
      <c r="Y16">
        <v>0</v>
      </c>
      <c r="Z16">
        <v>3.2080200000000003</v>
      </c>
      <c r="AA16">
        <v>5.9864263947491816</v>
      </c>
      <c r="AB16">
        <v>9.7231178918050229</v>
      </c>
      <c r="AC16">
        <v>7.1499034031580626</v>
      </c>
      <c r="AD16">
        <v>9.0350547715539502</v>
      </c>
      <c r="AE16">
        <v>8.0819275913311035</v>
      </c>
      <c r="AF16">
        <v>0</v>
      </c>
      <c r="AG16">
        <v>0</v>
      </c>
      <c r="AH16">
        <v>37.649113481982369</v>
      </c>
      <c r="AI16">
        <v>7.8329537118950441</v>
      </c>
      <c r="AJ16">
        <v>0</v>
      </c>
      <c r="AK16">
        <v>12.771214162042487</v>
      </c>
      <c r="AL16">
        <v>19.730050774526681</v>
      </c>
      <c r="AM16">
        <v>0</v>
      </c>
      <c r="AN16">
        <v>0</v>
      </c>
      <c r="AO16">
        <v>2.4231600000000002</v>
      </c>
      <c r="AP16">
        <v>2.049437676884839</v>
      </c>
      <c r="AQ16">
        <v>0</v>
      </c>
      <c r="AR16">
        <v>8.1503949275362331</v>
      </c>
      <c r="AS16">
        <v>5.9594347909330541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657.87773183736545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119.07</v>
      </c>
      <c r="L17">
        <v>45.54</v>
      </c>
      <c r="M17">
        <v>0</v>
      </c>
      <c r="N17">
        <v>29.217522258967186</v>
      </c>
      <c r="O17">
        <v>49.059999999999995</v>
      </c>
      <c r="P17">
        <v>29.07</v>
      </c>
      <c r="Q17">
        <v>2.91</v>
      </c>
      <c r="R17">
        <v>5.81</v>
      </c>
      <c r="S17">
        <v>3.88</v>
      </c>
      <c r="T17">
        <v>0</v>
      </c>
      <c r="U17">
        <v>245.09</v>
      </c>
      <c r="V17">
        <v>2.91</v>
      </c>
      <c r="W17">
        <v>5.8100000000000005</v>
      </c>
      <c r="X17">
        <v>11.63</v>
      </c>
      <c r="Y17">
        <v>0</v>
      </c>
      <c r="Z17">
        <v>3.2080200000000003</v>
      </c>
      <c r="AA17">
        <v>5.9864263947491816</v>
      </c>
      <c r="AB17">
        <v>9.7231178918050229</v>
      </c>
      <c r="AC17">
        <v>7.1499034031580626</v>
      </c>
      <c r="AD17">
        <v>9.0350547715539502</v>
      </c>
      <c r="AE17">
        <v>8.0819275913311035</v>
      </c>
      <c r="AF17">
        <v>0</v>
      </c>
      <c r="AG17">
        <v>0</v>
      </c>
      <c r="AH17">
        <v>37.649113481982369</v>
      </c>
      <c r="AI17">
        <v>7.8329537118950441</v>
      </c>
      <c r="AJ17">
        <v>0</v>
      </c>
      <c r="AK17">
        <v>12.771214162042487</v>
      </c>
      <c r="AL17">
        <v>19.730050774526681</v>
      </c>
      <c r="AM17">
        <v>0</v>
      </c>
      <c r="AN17">
        <v>0</v>
      </c>
      <c r="AO17">
        <v>2.2428200000000005</v>
      </c>
      <c r="AP17">
        <v>2.049437676884839</v>
      </c>
      <c r="AQ17">
        <v>0</v>
      </c>
      <c r="AR17">
        <v>8.1503949275362331</v>
      </c>
      <c r="AS17">
        <v>5.9594347909330541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689.56739183736534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101.2</v>
      </c>
      <c r="L18">
        <v>45.54</v>
      </c>
      <c r="M18">
        <v>0</v>
      </c>
      <c r="N18">
        <v>29.217522258967186</v>
      </c>
      <c r="O18">
        <v>49.059999999999995</v>
      </c>
      <c r="P18">
        <v>29.07</v>
      </c>
      <c r="Q18">
        <v>2.91</v>
      </c>
      <c r="R18">
        <v>5.81</v>
      </c>
      <c r="S18">
        <v>3.88</v>
      </c>
      <c r="T18">
        <v>0</v>
      </c>
      <c r="U18">
        <v>245.09</v>
      </c>
      <c r="V18">
        <v>2.91</v>
      </c>
      <c r="W18">
        <v>5.8100000000000005</v>
      </c>
      <c r="X18">
        <v>11.63</v>
      </c>
      <c r="Y18">
        <v>0</v>
      </c>
      <c r="Z18">
        <v>3.2080200000000003</v>
      </c>
      <c r="AA18">
        <v>5.9864263947491816</v>
      </c>
      <c r="AB18">
        <v>9.7231178918050229</v>
      </c>
      <c r="AC18">
        <v>7.1499034031580626</v>
      </c>
      <c r="AD18">
        <v>9.0350547715539502</v>
      </c>
      <c r="AE18">
        <v>8.0819275913311035</v>
      </c>
      <c r="AF18">
        <v>0</v>
      </c>
      <c r="AG18">
        <v>0</v>
      </c>
      <c r="AH18">
        <v>37.649113481982369</v>
      </c>
      <c r="AI18">
        <v>7.8329537118950441</v>
      </c>
      <c r="AJ18">
        <v>0</v>
      </c>
      <c r="AK18">
        <v>12.771214162042487</v>
      </c>
      <c r="AL18">
        <v>19.730050774526681</v>
      </c>
      <c r="AM18">
        <v>0</v>
      </c>
      <c r="AN18">
        <v>0</v>
      </c>
      <c r="AO18">
        <v>2.2809200000000005</v>
      </c>
      <c r="AP18">
        <v>2.049437676884839</v>
      </c>
      <c r="AQ18">
        <v>0</v>
      </c>
      <c r="AR18">
        <v>8.1503949275362331</v>
      </c>
      <c r="AS18">
        <v>5.9594347909330541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671.73549183736532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87.710000000000008</v>
      </c>
      <c r="L19">
        <v>45.54</v>
      </c>
      <c r="M19">
        <v>0</v>
      </c>
      <c r="N19">
        <v>29.217522258967186</v>
      </c>
      <c r="O19">
        <v>49.059999999999995</v>
      </c>
      <c r="P19">
        <v>29.07</v>
      </c>
      <c r="Q19">
        <v>2.91</v>
      </c>
      <c r="R19">
        <v>5.81</v>
      </c>
      <c r="S19">
        <v>3.88</v>
      </c>
      <c r="T19">
        <v>0</v>
      </c>
      <c r="U19">
        <v>245.09</v>
      </c>
      <c r="V19">
        <v>2.91</v>
      </c>
      <c r="W19">
        <v>5.8100000000000005</v>
      </c>
      <c r="X19">
        <v>11.63</v>
      </c>
      <c r="Y19">
        <v>0</v>
      </c>
      <c r="Z19">
        <v>3.2080200000000003</v>
      </c>
      <c r="AA19">
        <v>5.9864263947491816</v>
      </c>
      <c r="AB19">
        <v>9.7231178918050229</v>
      </c>
      <c r="AC19">
        <v>7.1499034031580626</v>
      </c>
      <c r="AD19">
        <v>9.0350547715539502</v>
      </c>
      <c r="AE19">
        <v>8.0819275913311035</v>
      </c>
      <c r="AF19">
        <v>0</v>
      </c>
      <c r="AG19">
        <v>0</v>
      </c>
      <c r="AH19">
        <v>37.649113481982369</v>
      </c>
      <c r="AI19">
        <v>7.8329537118950441</v>
      </c>
      <c r="AJ19">
        <v>0</v>
      </c>
      <c r="AK19">
        <v>12.771214162042487</v>
      </c>
      <c r="AL19">
        <v>19.730050774526681</v>
      </c>
      <c r="AM19">
        <v>0</v>
      </c>
      <c r="AN19">
        <v>0</v>
      </c>
      <c r="AO19">
        <v>2.2529800000000004</v>
      </c>
      <c r="AP19">
        <v>2.049437676884839</v>
      </c>
      <c r="AQ19">
        <v>0</v>
      </c>
      <c r="AR19">
        <v>8.1503949275362331</v>
      </c>
      <c r="AS19">
        <v>5.9594347909330541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658.21755183736536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87.710000000000008</v>
      </c>
      <c r="L20">
        <v>45.54</v>
      </c>
      <c r="M20">
        <v>0</v>
      </c>
      <c r="N20">
        <v>29.217522258967186</v>
      </c>
      <c r="O20">
        <v>49.059999999999995</v>
      </c>
      <c r="P20">
        <v>29.07</v>
      </c>
      <c r="Q20">
        <v>2.91</v>
      </c>
      <c r="R20">
        <v>5.81</v>
      </c>
      <c r="S20">
        <v>3.88</v>
      </c>
      <c r="T20">
        <v>0</v>
      </c>
      <c r="U20">
        <v>245.09</v>
      </c>
      <c r="V20">
        <v>2.91</v>
      </c>
      <c r="W20">
        <v>5.8100000000000005</v>
      </c>
      <c r="X20">
        <v>11.63</v>
      </c>
      <c r="Y20">
        <v>0</v>
      </c>
      <c r="Z20">
        <v>3.2080200000000003</v>
      </c>
      <c r="AA20">
        <v>5.9864263947491816</v>
      </c>
      <c r="AB20">
        <v>9.7231178918050229</v>
      </c>
      <c r="AC20">
        <v>7.1499034031580626</v>
      </c>
      <c r="AD20">
        <v>9.0350547715539502</v>
      </c>
      <c r="AE20">
        <v>8.0819275913311035</v>
      </c>
      <c r="AF20">
        <v>0</v>
      </c>
      <c r="AG20">
        <v>0</v>
      </c>
      <c r="AH20">
        <v>37.649113481982369</v>
      </c>
      <c r="AI20">
        <v>7.8329537118950441</v>
      </c>
      <c r="AJ20">
        <v>0</v>
      </c>
      <c r="AK20">
        <v>12.771214162042487</v>
      </c>
      <c r="AL20">
        <v>19.730050774526681</v>
      </c>
      <c r="AM20">
        <v>0</v>
      </c>
      <c r="AN20">
        <v>0</v>
      </c>
      <c r="AO20">
        <v>2.2301200000000003</v>
      </c>
      <c r="AP20">
        <v>2.049437676884839</v>
      </c>
      <c r="AQ20">
        <v>0</v>
      </c>
      <c r="AR20">
        <v>8.1503949275362331</v>
      </c>
      <c r="AS20">
        <v>5.9594347909330541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658.19469183736544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87.710000000000008</v>
      </c>
      <c r="L21">
        <v>45.54</v>
      </c>
      <c r="M21">
        <v>0</v>
      </c>
      <c r="N21">
        <v>29.217522258967186</v>
      </c>
      <c r="O21">
        <v>49.059999999999995</v>
      </c>
      <c r="P21">
        <v>29.07</v>
      </c>
      <c r="Q21">
        <v>2.91</v>
      </c>
      <c r="R21">
        <v>5.81</v>
      </c>
      <c r="S21">
        <v>3.88</v>
      </c>
      <c r="T21">
        <v>0</v>
      </c>
      <c r="U21">
        <v>245.09</v>
      </c>
      <c r="V21">
        <v>2.91</v>
      </c>
      <c r="W21">
        <v>5.8100000000000005</v>
      </c>
      <c r="X21">
        <v>11.63</v>
      </c>
      <c r="Y21">
        <v>0</v>
      </c>
      <c r="Z21">
        <v>3.2080200000000003</v>
      </c>
      <c r="AA21">
        <v>5.9864263947491816</v>
      </c>
      <c r="AB21">
        <v>9.7231178918050229</v>
      </c>
      <c r="AC21">
        <v>7.1499034031580626</v>
      </c>
      <c r="AD21">
        <v>9.0350547715539502</v>
      </c>
      <c r="AE21">
        <v>8.0819275913311035</v>
      </c>
      <c r="AF21">
        <v>0</v>
      </c>
      <c r="AG21">
        <v>0</v>
      </c>
      <c r="AH21">
        <v>37.649113481982369</v>
      </c>
      <c r="AI21">
        <v>4.6974718002025497</v>
      </c>
      <c r="AJ21">
        <v>0</v>
      </c>
      <c r="AK21">
        <v>12.771214162042487</v>
      </c>
      <c r="AL21">
        <v>19.730050774526681</v>
      </c>
      <c r="AM21">
        <v>0</v>
      </c>
      <c r="AN21">
        <v>0</v>
      </c>
      <c r="AO21">
        <v>2.2428200000000005</v>
      </c>
      <c r="AP21">
        <v>2.049437676884839</v>
      </c>
      <c r="AQ21">
        <v>0</v>
      </c>
      <c r="AR21">
        <v>8.9656884057971009</v>
      </c>
      <c r="AS21">
        <v>8.0777282594990911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658.00549687249975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87.710000000000008</v>
      </c>
      <c r="L22">
        <v>45.54</v>
      </c>
      <c r="M22">
        <v>0</v>
      </c>
      <c r="N22">
        <v>29.217522258967186</v>
      </c>
      <c r="O22">
        <v>49.059999999999995</v>
      </c>
      <c r="P22">
        <v>29.07</v>
      </c>
      <c r="Q22">
        <v>2.91</v>
      </c>
      <c r="R22">
        <v>5.81</v>
      </c>
      <c r="S22">
        <v>3.88</v>
      </c>
      <c r="T22">
        <v>0</v>
      </c>
      <c r="U22">
        <v>245.09</v>
      </c>
      <c r="V22">
        <v>2.91</v>
      </c>
      <c r="W22">
        <v>5.8100000000000005</v>
      </c>
      <c r="X22">
        <v>11.63</v>
      </c>
      <c r="Y22">
        <v>0</v>
      </c>
      <c r="Z22">
        <v>3.2080200000000003</v>
      </c>
      <c r="AA22">
        <v>5.9864263947491816</v>
      </c>
      <c r="AB22">
        <v>9.7231178918050229</v>
      </c>
      <c r="AC22">
        <v>7.1499034031580626</v>
      </c>
      <c r="AD22">
        <v>9.0350547715539502</v>
      </c>
      <c r="AE22">
        <v>8.0819275913311035</v>
      </c>
      <c r="AF22">
        <v>0</v>
      </c>
      <c r="AG22">
        <v>0</v>
      </c>
      <c r="AH22">
        <v>37.649113481982369</v>
      </c>
      <c r="AI22">
        <v>4.6974718002025497</v>
      </c>
      <c r="AJ22">
        <v>0</v>
      </c>
      <c r="AK22">
        <v>12.771214162042487</v>
      </c>
      <c r="AL22">
        <v>19.730050774526681</v>
      </c>
      <c r="AM22">
        <v>0</v>
      </c>
      <c r="AN22">
        <v>0</v>
      </c>
      <c r="AO22">
        <v>2.1183600000000005</v>
      </c>
      <c r="AP22">
        <v>2.049437676884839</v>
      </c>
      <c r="AQ22">
        <v>0</v>
      </c>
      <c r="AR22">
        <v>8.9656884057971009</v>
      </c>
      <c r="AS22">
        <v>8.0777282594990911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657.88103687249975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87.710000000000008</v>
      </c>
      <c r="L23">
        <v>45.54</v>
      </c>
      <c r="M23">
        <v>0</v>
      </c>
      <c r="N23">
        <v>29.217522258967186</v>
      </c>
      <c r="O23">
        <v>49.059999999999995</v>
      </c>
      <c r="P23">
        <v>59.07</v>
      </c>
      <c r="Q23">
        <v>2.91</v>
      </c>
      <c r="R23">
        <v>5.81</v>
      </c>
      <c r="S23">
        <v>3.88</v>
      </c>
      <c r="T23">
        <v>0</v>
      </c>
      <c r="U23">
        <v>245.09</v>
      </c>
      <c r="V23">
        <v>2.91</v>
      </c>
      <c r="W23">
        <v>5.8100000000000005</v>
      </c>
      <c r="X23">
        <v>11.63</v>
      </c>
      <c r="Y23">
        <v>0</v>
      </c>
      <c r="Z23">
        <v>1.6052799999999998</v>
      </c>
      <c r="AA23">
        <v>5.9864263947491816</v>
      </c>
      <c r="AB23">
        <v>9.7231178918050229</v>
      </c>
      <c r="AC23">
        <v>7.1499034031580626</v>
      </c>
      <c r="AD23">
        <v>9.0350547715539502</v>
      </c>
      <c r="AE23">
        <v>8.0819275913311035</v>
      </c>
      <c r="AF23">
        <v>0</v>
      </c>
      <c r="AG23">
        <v>0</v>
      </c>
      <c r="AH23">
        <v>37.649113481982369</v>
      </c>
      <c r="AI23">
        <v>4.6974718002025497</v>
      </c>
      <c r="AJ23">
        <v>0</v>
      </c>
      <c r="AK23">
        <v>12.771214162042487</v>
      </c>
      <c r="AL23">
        <v>18.869130808950089</v>
      </c>
      <c r="AM23">
        <v>0</v>
      </c>
      <c r="AN23">
        <v>0</v>
      </c>
      <c r="AO23">
        <v>2.1488400000000007</v>
      </c>
      <c r="AP23">
        <v>2.049437676884839</v>
      </c>
      <c r="AQ23">
        <v>0</v>
      </c>
      <c r="AR23">
        <v>8.9656884057971009</v>
      </c>
      <c r="AS23">
        <v>8.0777282594990911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685.44785690692299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87.710000000000008</v>
      </c>
      <c r="L24">
        <v>45.54</v>
      </c>
      <c r="M24">
        <v>0</v>
      </c>
      <c r="N24">
        <v>29.217522258967186</v>
      </c>
      <c r="O24">
        <v>49.059999999999995</v>
      </c>
      <c r="P24">
        <v>59.07</v>
      </c>
      <c r="Q24">
        <v>2.91</v>
      </c>
      <c r="R24">
        <v>5.81</v>
      </c>
      <c r="S24">
        <v>3.88</v>
      </c>
      <c r="T24">
        <v>0</v>
      </c>
      <c r="U24">
        <v>245.09</v>
      </c>
      <c r="V24">
        <v>2.91</v>
      </c>
      <c r="W24">
        <v>5.8100000000000005</v>
      </c>
      <c r="X24">
        <v>11.63</v>
      </c>
      <c r="Y24">
        <v>0</v>
      </c>
      <c r="Z24">
        <v>1.6052799999999998</v>
      </c>
      <c r="AA24">
        <v>5.9864263947491816</v>
      </c>
      <c r="AB24">
        <v>9.7231178918050229</v>
      </c>
      <c r="AC24">
        <v>7.1499034031580626</v>
      </c>
      <c r="AD24">
        <v>9.0350547715539502</v>
      </c>
      <c r="AE24">
        <v>8.0819275913311035</v>
      </c>
      <c r="AF24">
        <v>0</v>
      </c>
      <c r="AG24">
        <v>0</v>
      </c>
      <c r="AH24">
        <v>37.649113481982369</v>
      </c>
      <c r="AI24">
        <v>4.6974718002025497</v>
      </c>
      <c r="AJ24">
        <v>0</v>
      </c>
      <c r="AK24">
        <v>12.771214162042487</v>
      </c>
      <c r="AL24">
        <v>18.869130808950089</v>
      </c>
      <c r="AM24">
        <v>0</v>
      </c>
      <c r="AN24">
        <v>0</v>
      </c>
      <c r="AO24">
        <v>2.1183600000000005</v>
      </c>
      <c r="AP24">
        <v>2.049437676884839</v>
      </c>
      <c r="AQ24">
        <v>0</v>
      </c>
      <c r="AR24">
        <v>8.9656884057971009</v>
      </c>
      <c r="AS24">
        <v>8.0777282594990911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685.4173769069231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87.710000000000008</v>
      </c>
      <c r="L25">
        <v>45.54</v>
      </c>
      <c r="M25">
        <v>0</v>
      </c>
      <c r="N25">
        <v>29.217522258967186</v>
      </c>
      <c r="O25">
        <v>49.059999999999995</v>
      </c>
      <c r="P25">
        <v>59.07</v>
      </c>
      <c r="Q25">
        <v>2.91</v>
      </c>
      <c r="R25">
        <v>5.81</v>
      </c>
      <c r="S25">
        <v>3.88</v>
      </c>
      <c r="T25">
        <v>0</v>
      </c>
      <c r="U25">
        <v>245.09</v>
      </c>
      <c r="V25">
        <v>2.91</v>
      </c>
      <c r="W25">
        <v>5.8100000000000005</v>
      </c>
      <c r="X25">
        <v>11.63</v>
      </c>
      <c r="Y25">
        <v>0</v>
      </c>
      <c r="Z25">
        <v>1.6052799999999998</v>
      </c>
      <c r="AA25">
        <v>5.9864263947491816</v>
      </c>
      <c r="AB25">
        <v>9.7231178918050229</v>
      </c>
      <c r="AC25">
        <v>5.6407860825429763</v>
      </c>
      <c r="AD25">
        <v>9.0350547715539502</v>
      </c>
      <c r="AE25">
        <v>8.0819275913311035</v>
      </c>
      <c r="AF25">
        <v>0</v>
      </c>
      <c r="AG25">
        <v>0</v>
      </c>
      <c r="AH25">
        <v>37.649113481982369</v>
      </c>
      <c r="AI25">
        <v>8.1435113480494739</v>
      </c>
      <c r="AJ25">
        <v>0</v>
      </c>
      <c r="AK25">
        <v>12.771214162042487</v>
      </c>
      <c r="AL25">
        <v>18.869130808950089</v>
      </c>
      <c r="AM25">
        <v>0</v>
      </c>
      <c r="AN25">
        <v>0</v>
      </c>
      <c r="AO25">
        <v>2.0193000000000008</v>
      </c>
      <c r="AP25">
        <v>2.049437676884839</v>
      </c>
      <c r="AQ25">
        <v>0</v>
      </c>
      <c r="AR25">
        <v>8.9656884057971009</v>
      </c>
      <c r="AS25">
        <v>5.9594347909330541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685.13694566558888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87.710000000000008</v>
      </c>
      <c r="L26">
        <v>45.54</v>
      </c>
      <c r="M26">
        <v>0</v>
      </c>
      <c r="N26">
        <v>29.217522258967186</v>
      </c>
      <c r="O26">
        <v>49.059999999999995</v>
      </c>
      <c r="P26">
        <v>59.07</v>
      </c>
      <c r="Q26">
        <v>2.91</v>
      </c>
      <c r="R26">
        <v>5.81</v>
      </c>
      <c r="S26">
        <v>3.88</v>
      </c>
      <c r="T26">
        <v>0</v>
      </c>
      <c r="U26">
        <v>245.09</v>
      </c>
      <c r="V26">
        <v>2.91</v>
      </c>
      <c r="W26">
        <v>5.8100000000000005</v>
      </c>
      <c r="X26">
        <v>11.63</v>
      </c>
      <c r="Y26">
        <v>0</v>
      </c>
      <c r="Z26">
        <v>1.6052799999999998</v>
      </c>
      <c r="AA26">
        <v>5.9864263947491816</v>
      </c>
      <c r="AB26">
        <v>9.7231178918050229</v>
      </c>
      <c r="AC26">
        <v>5.6407860825429763</v>
      </c>
      <c r="AD26">
        <v>9.0350547715539502</v>
      </c>
      <c r="AE26">
        <v>8.0819275913311035</v>
      </c>
      <c r="AF26">
        <v>0</v>
      </c>
      <c r="AG26">
        <v>0</v>
      </c>
      <c r="AH26">
        <v>37.649113481982369</v>
      </c>
      <c r="AI26">
        <v>12.061138417464235</v>
      </c>
      <c r="AJ26">
        <v>0</v>
      </c>
      <c r="AK26">
        <v>12.771214162042487</v>
      </c>
      <c r="AL26">
        <v>18.869130808950089</v>
      </c>
      <c r="AM26">
        <v>0</v>
      </c>
      <c r="AN26">
        <v>0</v>
      </c>
      <c r="AO26">
        <v>2.0701000000000005</v>
      </c>
      <c r="AP26">
        <v>2.049437676884839</v>
      </c>
      <c r="AQ26">
        <v>0</v>
      </c>
      <c r="AR26">
        <v>8.9656884057971009</v>
      </c>
      <c r="AS26">
        <v>5.9594347909330541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689.10537273500358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81.661874397465908</v>
      </c>
      <c r="L27">
        <v>45.54</v>
      </c>
      <c r="M27">
        <v>0</v>
      </c>
      <c r="N27">
        <v>29.217522258967186</v>
      </c>
      <c r="O27">
        <v>49.059999999999995</v>
      </c>
      <c r="P27">
        <v>56.9</v>
      </c>
      <c r="Q27">
        <v>2.91</v>
      </c>
      <c r="R27">
        <v>5.81</v>
      </c>
      <c r="S27">
        <v>3.88</v>
      </c>
      <c r="T27">
        <v>0</v>
      </c>
      <c r="U27">
        <v>245.09</v>
      </c>
      <c r="V27">
        <v>2.91</v>
      </c>
      <c r="W27">
        <v>5.8100000000000005</v>
      </c>
      <c r="X27">
        <v>11.63</v>
      </c>
      <c r="Y27">
        <v>0</v>
      </c>
      <c r="Z27">
        <v>1.6052799999999998</v>
      </c>
      <c r="AA27">
        <v>5.9864263947491816</v>
      </c>
      <c r="AB27">
        <v>7.8733650715853445</v>
      </c>
      <c r="AC27">
        <v>5.6407860825429763</v>
      </c>
      <c r="AD27">
        <v>9.0350547715539502</v>
      </c>
      <c r="AE27">
        <v>8.0819275913311035</v>
      </c>
      <c r="AF27">
        <v>0</v>
      </c>
      <c r="AG27">
        <v>0</v>
      </c>
      <c r="AH27">
        <v>37.649113481982369</v>
      </c>
      <c r="AI27">
        <v>12.061138417464235</v>
      </c>
      <c r="AJ27">
        <v>0</v>
      </c>
      <c r="AK27">
        <v>12.771214162042487</v>
      </c>
      <c r="AL27">
        <v>18.013290017211709</v>
      </c>
      <c r="AM27">
        <v>0</v>
      </c>
      <c r="AN27">
        <v>0</v>
      </c>
      <c r="AO27">
        <v>2.0599400000000001</v>
      </c>
      <c r="AP27">
        <v>2.049437676884839</v>
      </c>
      <c r="AQ27">
        <v>0</v>
      </c>
      <c r="AR27">
        <v>6.5198079710144929</v>
      </c>
      <c r="AS27">
        <v>5.9594347909330541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675.72561308572881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87.199999999999989</v>
      </c>
      <c r="L28">
        <v>45.54</v>
      </c>
      <c r="M28">
        <v>0</v>
      </c>
      <c r="N28">
        <v>29.217522258967186</v>
      </c>
      <c r="O28">
        <v>49.059999999999995</v>
      </c>
      <c r="P28">
        <v>54.754772489539754</v>
      </c>
      <c r="Q28">
        <v>2.91</v>
      </c>
      <c r="R28">
        <v>5.81</v>
      </c>
      <c r="S28">
        <v>3.88</v>
      </c>
      <c r="T28">
        <v>0</v>
      </c>
      <c r="U28">
        <v>245.09</v>
      </c>
      <c r="V28">
        <v>2.91</v>
      </c>
      <c r="W28">
        <v>5.8100000000000005</v>
      </c>
      <c r="X28">
        <v>24.332946590771463</v>
      </c>
      <c r="Y28">
        <v>0</v>
      </c>
      <c r="Z28">
        <v>1.6052799999999998</v>
      </c>
      <c r="AA28">
        <v>5.9864263947491816</v>
      </c>
      <c r="AB28">
        <v>7.8733650715853445</v>
      </c>
      <c r="AC28">
        <v>5.6407860825429763</v>
      </c>
      <c r="AD28">
        <v>9.0350547715539502</v>
      </c>
      <c r="AE28">
        <v>8.0819275913311035</v>
      </c>
      <c r="AF28">
        <v>0</v>
      </c>
      <c r="AG28">
        <v>0</v>
      </c>
      <c r="AH28">
        <v>37.649113481982369</v>
      </c>
      <c r="AI28">
        <v>12.061138417464235</v>
      </c>
      <c r="AJ28">
        <v>0</v>
      </c>
      <c r="AK28">
        <v>12.771214162042487</v>
      </c>
      <c r="AL28">
        <v>18.013290017211709</v>
      </c>
      <c r="AM28">
        <v>0</v>
      </c>
      <c r="AN28">
        <v>0</v>
      </c>
      <c r="AO28">
        <v>2.0497800000000006</v>
      </c>
      <c r="AP28">
        <v>2.049437676884839</v>
      </c>
      <c r="AQ28">
        <v>0</v>
      </c>
      <c r="AR28">
        <v>6.5198079710144929</v>
      </c>
      <c r="AS28">
        <v>5.9594347909330541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691.81129776857415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87.2</v>
      </c>
      <c r="L29">
        <v>45.54</v>
      </c>
      <c r="M29">
        <v>0</v>
      </c>
      <c r="N29">
        <v>29.217522258967186</v>
      </c>
      <c r="O29">
        <v>49.059999999999995</v>
      </c>
      <c r="P29">
        <v>53.300456498388833</v>
      </c>
      <c r="Q29">
        <v>2.91</v>
      </c>
      <c r="R29">
        <v>5.81</v>
      </c>
      <c r="S29">
        <v>3.88</v>
      </c>
      <c r="T29">
        <v>0</v>
      </c>
      <c r="U29">
        <v>245.09</v>
      </c>
      <c r="V29">
        <v>2.91</v>
      </c>
      <c r="W29">
        <v>5.8100000000000005</v>
      </c>
      <c r="X29">
        <v>24.332946590771463</v>
      </c>
      <c r="Y29">
        <v>0</v>
      </c>
      <c r="Z29">
        <v>1.6052799999999998</v>
      </c>
      <c r="AA29">
        <v>5.9864263947491816</v>
      </c>
      <c r="AB29">
        <v>7.8733650715853445</v>
      </c>
      <c r="AC29">
        <v>5.6407860825429763</v>
      </c>
      <c r="AD29">
        <v>9.0350547715539502</v>
      </c>
      <c r="AE29">
        <v>8.0819275913311035</v>
      </c>
      <c r="AF29">
        <v>0</v>
      </c>
      <c r="AG29">
        <v>0</v>
      </c>
      <c r="AH29">
        <v>37.649113481982369</v>
      </c>
      <c r="AI29">
        <v>12.061138417464235</v>
      </c>
      <c r="AJ29">
        <v>0</v>
      </c>
      <c r="AK29">
        <v>12.771214162042487</v>
      </c>
      <c r="AL29">
        <v>18.300263339070572</v>
      </c>
      <c r="AM29">
        <v>0</v>
      </c>
      <c r="AN29">
        <v>0</v>
      </c>
      <c r="AO29">
        <v>2.0599400000000001</v>
      </c>
      <c r="AP29">
        <v>2.049437676884839</v>
      </c>
      <c r="AQ29">
        <v>0</v>
      </c>
      <c r="AR29">
        <v>8.1503949275362331</v>
      </c>
      <c r="AS29">
        <v>8.0777282594990911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694.40299552436989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87.2</v>
      </c>
      <c r="L30">
        <v>45.54</v>
      </c>
      <c r="M30">
        <v>0</v>
      </c>
      <c r="N30">
        <v>29.217522258967186</v>
      </c>
      <c r="O30">
        <v>49.059999999999995</v>
      </c>
      <c r="P30">
        <v>51.86</v>
      </c>
      <c r="Q30">
        <v>2.91</v>
      </c>
      <c r="R30">
        <v>5.81</v>
      </c>
      <c r="S30">
        <v>3.88</v>
      </c>
      <c r="T30">
        <v>0</v>
      </c>
      <c r="U30">
        <v>245.09</v>
      </c>
      <c r="V30">
        <v>2.91</v>
      </c>
      <c r="W30">
        <v>5.8100000000000005</v>
      </c>
      <c r="X30">
        <v>24.332946590771463</v>
      </c>
      <c r="Y30">
        <v>0</v>
      </c>
      <c r="Z30">
        <v>1.6052799999999998</v>
      </c>
      <c r="AA30">
        <v>5.9864263947491816</v>
      </c>
      <c r="AB30">
        <v>7.8733650715853445</v>
      </c>
      <c r="AC30">
        <v>5.6407860825429763</v>
      </c>
      <c r="AD30">
        <v>9.0350547715539502</v>
      </c>
      <c r="AE30">
        <v>8.0819275913311035</v>
      </c>
      <c r="AF30">
        <v>0</v>
      </c>
      <c r="AG30">
        <v>0</v>
      </c>
      <c r="AH30">
        <v>37.649113481982369</v>
      </c>
      <c r="AI30">
        <v>12.061138417464235</v>
      </c>
      <c r="AJ30">
        <v>0</v>
      </c>
      <c r="AK30">
        <v>12.771214162042487</v>
      </c>
      <c r="AL30">
        <v>18.300263339070572</v>
      </c>
      <c r="AM30">
        <v>0</v>
      </c>
      <c r="AN30">
        <v>0</v>
      </c>
      <c r="AO30">
        <v>2.0701000000000005</v>
      </c>
      <c r="AP30">
        <v>2.049437676884839</v>
      </c>
      <c r="AQ30">
        <v>0</v>
      </c>
      <c r="AR30">
        <v>8.1503949275362331</v>
      </c>
      <c r="AS30">
        <v>8.0777282594990911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692.972699025981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87.2</v>
      </c>
      <c r="L31">
        <v>45.54</v>
      </c>
      <c r="M31">
        <v>0</v>
      </c>
      <c r="N31">
        <v>29.217522258967186</v>
      </c>
      <c r="O31">
        <v>49.059999999999995</v>
      </c>
      <c r="P31">
        <v>51.144772303098165</v>
      </c>
      <c r="Q31">
        <v>2.91</v>
      </c>
      <c r="R31">
        <v>5.81</v>
      </c>
      <c r="S31">
        <v>3.88</v>
      </c>
      <c r="T31">
        <v>0</v>
      </c>
      <c r="U31">
        <v>245.09</v>
      </c>
      <c r="V31">
        <v>2.91</v>
      </c>
      <c r="W31">
        <v>5.8100000000000005</v>
      </c>
      <c r="X31">
        <v>24.332946590771463</v>
      </c>
      <c r="Y31">
        <v>0</v>
      </c>
      <c r="Z31">
        <v>1.6052799999999998</v>
      </c>
      <c r="AA31">
        <v>5.9864263947491816</v>
      </c>
      <c r="AB31">
        <v>7.8733650715853445</v>
      </c>
      <c r="AC31">
        <v>5.6407860825429763</v>
      </c>
      <c r="AD31">
        <v>9.0350547715539502</v>
      </c>
      <c r="AE31">
        <v>8.0819275913311035</v>
      </c>
      <c r="AF31">
        <v>0</v>
      </c>
      <c r="AG31">
        <v>0</v>
      </c>
      <c r="AH31">
        <v>37.649113481982369</v>
      </c>
      <c r="AI31">
        <v>12.061138417464235</v>
      </c>
      <c r="AJ31">
        <v>0</v>
      </c>
      <c r="AK31">
        <v>12.771214162042487</v>
      </c>
      <c r="AL31">
        <v>18.300263339070572</v>
      </c>
      <c r="AM31">
        <v>0</v>
      </c>
      <c r="AN31">
        <v>0</v>
      </c>
      <c r="AO31">
        <v>2.0497800000000006</v>
      </c>
      <c r="AP31">
        <v>2.049437676884839</v>
      </c>
      <c r="AQ31">
        <v>0</v>
      </c>
      <c r="AR31">
        <v>8.1503949275362331</v>
      </c>
      <c r="AS31">
        <v>5.9594347909330541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690.11885786051323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87.2</v>
      </c>
      <c r="L32">
        <v>45.54</v>
      </c>
      <c r="M32">
        <v>0</v>
      </c>
      <c r="N32">
        <v>29.217522258967186</v>
      </c>
      <c r="O32">
        <v>49.059999999999995</v>
      </c>
      <c r="P32">
        <v>51.144772303098165</v>
      </c>
      <c r="Q32">
        <v>2.91</v>
      </c>
      <c r="R32">
        <v>5.81</v>
      </c>
      <c r="S32">
        <v>3.88</v>
      </c>
      <c r="T32">
        <v>0</v>
      </c>
      <c r="U32">
        <v>245.09</v>
      </c>
      <c r="V32">
        <v>2.91</v>
      </c>
      <c r="W32">
        <v>5.8100000000000005</v>
      </c>
      <c r="X32">
        <v>24.332946590771463</v>
      </c>
      <c r="Y32">
        <v>0</v>
      </c>
      <c r="Z32">
        <v>1.6052799999999998</v>
      </c>
      <c r="AA32">
        <v>5.9864263947491816</v>
      </c>
      <c r="AB32">
        <v>7.8733650715853445</v>
      </c>
      <c r="AC32">
        <v>5.6407860825429763</v>
      </c>
      <c r="AD32">
        <v>9.0350547715539502</v>
      </c>
      <c r="AE32">
        <v>8.0819275913311035</v>
      </c>
      <c r="AF32">
        <v>0</v>
      </c>
      <c r="AG32">
        <v>0</v>
      </c>
      <c r="AH32">
        <v>37.649113481982369</v>
      </c>
      <c r="AI32">
        <v>1.5665907423790089</v>
      </c>
      <c r="AJ32">
        <v>0</v>
      </c>
      <c r="AK32">
        <v>12.771214162042487</v>
      </c>
      <c r="AL32">
        <v>18.300263339070572</v>
      </c>
      <c r="AM32">
        <v>0</v>
      </c>
      <c r="AN32">
        <v>0</v>
      </c>
      <c r="AO32">
        <v>2.0701000000000005</v>
      </c>
      <c r="AP32">
        <v>2.049437676884839</v>
      </c>
      <c r="AQ32">
        <v>0</v>
      </c>
      <c r="AR32">
        <v>8.1503949275362331</v>
      </c>
      <c r="AS32">
        <v>5.9594347909330541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679.64463018542801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87.710000000000008</v>
      </c>
      <c r="L33">
        <v>45.54</v>
      </c>
      <c r="M33">
        <v>0</v>
      </c>
      <c r="N33">
        <v>29.217522258967186</v>
      </c>
      <c r="O33">
        <v>49.059999999999995</v>
      </c>
      <c r="P33">
        <v>51.144772303098165</v>
      </c>
      <c r="Q33">
        <v>3.0025316455696203</v>
      </c>
      <c r="R33">
        <v>5.81</v>
      </c>
      <c r="S33">
        <v>3.88</v>
      </c>
      <c r="T33">
        <v>0</v>
      </c>
      <c r="U33">
        <v>245.09</v>
      </c>
      <c r="V33">
        <v>2.91</v>
      </c>
      <c r="W33">
        <v>5.8100000000000005</v>
      </c>
      <c r="X33">
        <v>24.332946590771463</v>
      </c>
      <c r="Y33">
        <v>0</v>
      </c>
      <c r="Z33">
        <v>1.6052799999999998</v>
      </c>
      <c r="AA33">
        <v>5.9864263947491816</v>
      </c>
      <c r="AB33">
        <v>7.8733650715853445</v>
      </c>
      <c r="AC33">
        <v>7.1499034031580626</v>
      </c>
      <c r="AD33">
        <v>9.0350547715539502</v>
      </c>
      <c r="AE33">
        <v>8.0819275913311035</v>
      </c>
      <c r="AF33">
        <v>0</v>
      </c>
      <c r="AG33">
        <v>0</v>
      </c>
      <c r="AH33">
        <v>37.649113481982369</v>
      </c>
      <c r="AI33">
        <v>1.5665907423790089</v>
      </c>
      <c r="AJ33">
        <v>0</v>
      </c>
      <c r="AK33">
        <v>12.771214162042487</v>
      </c>
      <c r="AL33">
        <v>18.300263339070572</v>
      </c>
      <c r="AM33">
        <v>0</v>
      </c>
      <c r="AN33">
        <v>0</v>
      </c>
      <c r="AO33">
        <v>2.4612600000000002</v>
      </c>
      <c r="AP33">
        <v>2.049437676884839</v>
      </c>
      <c r="AQ33">
        <v>0</v>
      </c>
      <c r="AR33">
        <v>8.1503949275362331</v>
      </c>
      <c r="AS33">
        <v>5.9594347909330541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682.14743915161273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87.710000000000008</v>
      </c>
      <c r="L34">
        <v>45.54</v>
      </c>
      <c r="M34">
        <v>0</v>
      </c>
      <c r="N34">
        <v>29.217522258967186</v>
      </c>
      <c r="O34">
        <v>49.059999999999995</v>
      </c>
      <c r="P34">
        <v>51.144772303098165</v>
      </c>
      <c r="Q34">
        <v>3.0025316455696203</v>
      </c>
      <c r="R34">
        <v>5.81</v>
      </c>
      <c r="S34">
        <v>3.88</v>
      </c>
      <c r="T34">
        <v>0</v>
      </c>
      <c r="U34">
        <v>245.09</v>
      </c>
      <c r="V34">
        <v>2.91</v>
      </c>
      <c r="W34">
        <v>5.8100000000000005</v>
      </c>
      <c r="X34">
        <v>11.63</v>
      </c>
      <c r="Y34">
        <v>0</v>
      </c>
      <c r="Z34">
        <v>1.6052799999999998</v>
      </c>
      <c r="AA34">
        <v>5.9864263947491816</v>
      </c>
      <c r="AB34">
        <v>7.8733650715853445</v>
      </c>
      <c r="AC34">
        <v>7.1499034031580626</v>
      </c>
      <c r="AD34">
        <v>9.0350547715539502</v>
      </c>
      <c r="AE34">
        <v>8.0819275913311035</v>
      </c>
      <c r="AF34">
        <v>0</v>
      </c>
      <c r="AG34">
        <v>0</v>
      </c>
      <c r="AH34">
        <v>37.649113481982369</v>
      </c>
      <c r="AI34">
        <v>3.9130262155458069</v>
      </c>
      <c r="AJ34">
        <v>0</v>
      </c>
      <c r="AK34">
        <v>12.771214162042487</v>
      </c>
      <c r="AL34">
        <v>18.300263339070572</v>
      </c>
      <c r="AM34">
        <v>0</v>
      </c>
      <c r="AN34">
        <v>0</v>
      </c>
      <c r="AO34">
        <v>2.4460200000000007</v>
      </c>
      <c r="AP34">
        <v>2.049437676884839</v>
      </c>
      <c r="AQ34">
        <v>0</v>
      </c>
      <c r="AR34">
        <v>8.1503949275362331</v>
      </c>
      <c r="AS34">
        <v>5.9594347909330541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671.77568803400789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87.710000000000008</v>
      </c>
      <c r="L35">
        <v>45.54</v>
      </c>
      <c r="M35">
        <v>0</v>
      </c>
      <c r="N35">
        <v>29.217522258967186</v>
      </c>
      <c r="O35">
        <v>49.059999999999995</v>
      </c>
      <c r="P35">
        <v>29.073416382653658</v>
      </c>
      <c r="Q35">
        <v>3.0025316455696203</v>
      </c>
      <c r="R35">
        <v>5.81</v>
      </c>
      <c r="S35">
        <v>3.88</v>
      </c>
      <c r="T35">
        <v>0</v>
      </c>
      <c r="U35">
        <v>245.09</v>
      </c>
      <c r="V35">
        <v>2.91</v>
      </c>
      <c r="W35">
        <v>5.8100000000000005</v>
      </c>
      <c r="X35">
        <v>11.63</v>
      </c>
      <c r="Y35">
        <v>0</v>
      </c>
      <c r="Z35">
        <v>1.6052799999999998</v>
      </c>
      <c r="AA35">
        <v>5.9864263947491816</v>
      </c>
      <c r="AB35">
        <v>7.8733650715853445</v>
      </c>
      <c r="AC35">
        <v>5.6407860825429763</v>
      </c>
      <c r="AD35">
        <v>9.0350547715539502</v>
      </c>
      <c r="AE35">
        <v>8.0819275913311035</v>
      </c>
      <c r="AF35">
        <v>0</v>
      </c>
      <c r="AG35">
        <v>0</v>
      </c>
      <c r="AH35">
        <v>37.649113481982369</v>
      </c>
      <c r="AI35">
        <v>3.9130262155458069</v>
      </c>
      <c r="AJ35">
        <v>0</v>
      </c>
      <c r="AK35">
        <v>12.771214162042487</v>
      </c>
      <c r="AL35">
        <v>18.300263339070572</v>
      </c>
      <c r="AM35">
        <v>0</v>
      </c>
      <c r="AN35">
        <v>0</v>
      </c>
      <c r="AO35">
        <v>2.2529800000000004</v>
      </c>
      <c r="AP35">
        <v>2.049437676884839</v>
      </c>
      <c r="AQ35">
        <v>0</v>
      </c>
      <c r="AR35">
        <v>8.1503949275362331</v>
      </c>
      <c r="AS35">
        <v>6.6231359104510155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648.66587591246628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87.710000000000008</v>
      </c>
      <c r="L36">
        <v>45.54</v>
      </c>
      <c r="M36">
        <v>0</v>
      </c>
      <c r="N36">
        <v>29.217522258967186</v>
      </c>
      <c r="O36">
        <v>49.059999999999995</v>
      </c>
      <c r="P36">
        <v>29.073416382653658</v>
      </c>
      <c r="Q36">
        <v>3.0025316455696203</v>
      </c>
      <c r="R36">
        <v>5.81</v>
      </c>
      <c r="S36">
        <v>3.88</v>
      </c>
      <c r="T36">
        <v>0</v>
      </c>
      <c r="U36">
        <v>245.09</v>
      </c>
      <c r="V36">
        <v>2.91</v>
      </c>
      <c r="W36">
        <v>5.8100000000000005</v>
      </c>
      <c r="X36">
        <v>11.63</v>
      </c>
      <c r="Y36">
        <v>0</v>
      </c>
      <c r="Z36">
        <v>1.6052799999999998</v>
      </c>
      <c r="AA36">
        <v>5.9864263947491816</v>
      </c>
      <c r="AB36">
        <v>7.8733650715853445</v>
      </c>
      <c r="AC36">
        <v>5.6407860825429763</v>
      </c>
      <c r="AD36">
        <v>9.0350547715539502</v>
      </c>
      <c r="AE36">
        <v>8.0819275913311035</v>
      </c>
      <c r="AF36">
        <v>0</v>
      </c>
      <c r="AG36">
        <v>0</v>
      </c>
      <c r="AH36">
        <v>37.649113481982369</v>
      </c>
      <c r="AI36">
        <v>3.9130262155458069</v>
      </c>
      <c r="AJ36">
        <v>0</v>
      </c>
      <c r="AK36">
        <v>12.771214162042487</v>
      </c>
      <c r="AL36">
        <v>18.300263339070572</v>
      </c>
      <c r="AM36">
        <v>0</v>
      </c>
      <c r="AN36">
        <v>0</v>
      </c>
      <c r="AO36">
        <v>2.2809200000000005</v>
      </c>
      <c r="AP36">
        <v>2.049437676884839</v>
      </c>
      <c r="AQ36">
        <v>0</v>
      </c>
      <c r="AR36">
        <v>8.1503949275362331</v>
      </c>
      <c r="AS36">
        <v>6.6231359104510155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648.69381591246633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87.710000000000008</v>
      </c>
      <c r="L37">
        <v>45.54</v>
      </c>
      <c r="M37">
        <v>0</v>
      </c>
      <c r="N37">
        <v>29.217522258967186</v>
      </c>
      <c r="O37">
        <v>49.059999999999995</v>
      </c>
      <c r="P37">
        <v>28.279999999999998</v>
      </c>
      <c r="Q37">
        <v>3.0025316455696203</v>
      </c>
      <c r="R37">
        <v>5.81</v>
      </c>
      <c r="S37">
        <v>3.88</v>
      </c>
      <c r="T37">
        <v>0</v>
      </c>
      <c r="U37">
        <v>245.09</v>
      </c>
      <c r="V37">
        <v>2.91</v>
      </c>
      <c r="W37">
        <v>5.8100000000000005</v>
      </c>
      <c r="X37">
        <v>11.63</v>
      </c>
      <c r="Y37">
        <v>0</v>
      </c>
      <c r="Z37">
        <v>1.6052799999999998</v>
      </c>
      <c r="AA37">
        <v>5.9864263947491816</v>
      </c>
      <c r="AB37">
        <v>9.7231178918050229</v>
      </c>
      <c r="AC37">
        <v>5.6407860825429763</v>
      </c>
      <c r="AD37">
        <v>9.0350547715539502</v>
      </c>
      <c r="AE37">
        <v>8.0819275913311035</v>
      </c>
      <c r="AF37">
        <v>0</v>
      </c>
      <c r="AG37">
        <v>0</v>
      </c>
      <c r="AH37">
        <v>37.649113481982369</v>
      </c>
      <c r="AI37">
        <v>3.9130262155458069</v>
      </c>
      <c r="AJ37">
        <v>0</v>
      </c>
      <c r="AK37">
        <v>12.771214162042487</v>
      </c>
      <c r="AL37">
        <v>18.300263339070572</v>
      </c>
      <c r="AM37">
        <v>0</v>
      </c>
      <c r="AN37">
        <v>0</v>
      </c>
      <c r="AO37">
        <v>2.4104600000000005</v>
      </c>
      <c r="AP37">
        <v>2.049437676884839</v>
      </c>
      <c r="AQ37">
        <v>0</v>
      </c>
      <c r="AR37">
        <v>8.1503949275362331</v>
      </c>
      <c r="AS37">
        <v>6.6231359104510155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649.87969235003231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87.710000000000008</v>
      </c>
      <c r="L38">
        <v>45.54</v>
      </c>
      <c r="M38">
        <v>0</v>
      </c>
      <c r="N38">
        <v>29.217522258967186</v>
      </c>
      <c r="O38">
        <v>49.059999999999995</v>
      </c>
      <c r="P38">
        <v>27.533235397814078</v>
      </c>
      <c r="Q38">
        <v>3.0025316455696203</v>
      </c>
      <c r="R38">
        <v>5.81</v>
      </c>
      <c r="S38">
        <v>3.88</v>
      </c>
      <c r="T38">
        <v>0</v>
      </c>
      <c r="U38">
        <v>245.09</v>
      </c>
      <c r="V38">
        <v>2.91</v>
      </c>
      <c r="W38">
        <v>5.8100000000000005</v>
      </c>
      <c r="X38">
        <v>11.63</v>
      </c>
      <c r="Y38">
        <v>0</v>
      </c>
      <c r="Z38">
        <v>1.6052799999999998</v>
      </c>
      <c r="AA38">
        <v>5.9864263947491816</v>
      </c>
      <c r="AB38">
        <v>9.7231178918050229</v>
      </c>
      <c r="AC38">
        <v>5.6407860825429763</v>
      </c>
      <c r="AD38">
        <v>9.0350547715539502</v>
      </c>
      <c r="AE38">
        <v>8.0819275913311035</v>
      </c>
      <c r="AF38">
        <v>0</v>
      </c>
      <c r="AG38">
        <v>0</v>
      </c>
      <c r="AH38">
        <v>37.649113481982369</v>
      </c>
      <c r="AI38">
        <v>3.9130262155458069</v>
      </c>
      <c r="AJ38">
        <v>0</v>
      </c>
      <c r="AK38">
        <v>12.771214162042487</v>
      </c>
      <c r="AL38">
        <v>18.300263339070572</v>
      </c>
      <c r="AM38">
        <v>0</v>
      </c>
      <c r="AN38">
        <v>0</v>
      </c>
      <c r="AO38">
        <v>2.6924000000000006</v>
      </c>
      <c r="AP38">
        <v>2.049437676884839</v>
      </c>
      <c r="AQ38">
        <v>0</v>
      </c>
      <c r="AR38">
        <v>8.1503949275362331</v>
      </c>
      <c r="AS38">
        <v>6.6231359104510155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649.41486774784653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87.710000000000008</v>
      </c>
      <c r="L39">
        <v>45.54</v>
      </c>
      <c r="M39">
        <v>0</v>
      </c>
      <c r="N39">
        <v>29.217522258967186</v>
      </c>
      <c r="O39">
        <v>49.059999999999995</v>
      </c>
      <c r="P39">
        <v>29.062724314854211</v>
      </c>
      <c r="Q39">
        <v>3.0025316455696203</v>
      </c>
      <c r="R39">
        <v>5.81</v>
      </c>
      <c r="S39">
        <v>3.88</v>
      </c>
      <c r="T39">
        <v>0</v>
      </c>
      <c r="U39">
        <v>245.09</v>
      </c>
      <c r="V39">
        <v>3</v>
      </c>
      <c r="W39">
        <v>6.2200000000000006</v>
      </c>
      <c r="X39">
        <v>12</v>
      </c>
      <c r="Y39">
        <v>0</v>
      </c>
      <c r="Z39">
        <v>1.6052799999999998</v>
      </c>
      <c r="AA39">
        <v>5.9864263947491816</v>
      </c>
      <c r="AB39">
        <v>7.8733650715853445</v>
      </c>
      <c r="AC39">
        <v>5.6407860825429763</v>
      </c>
      <c r="AD39">
        <v>9.0350547715539502</v>
      </c>
      <c r="AE39">
        <v>8.0819275913311035</v>
      </c>
      <c r="AF39">
        <v>0</v>
      </c>
      <c r="AG39">
        <v>0</v>
      </c>
      <c r="AH39">
        <v>37.649113481982369</v>
      </c>
      <c r="AI39">
        <v>3.9130262155458069</v>
      </c>
      <c r="AJ39">
        <v>0</v>
      </c>
      <c r="AK39">
        <v>12.771214162042487</v>
      </c>
      <c r="AL39">
        <v>18.300263339070572</v>
      </c>
      <c r="AM39">
        <v>0</v>
      </c>
      <c r="AN39">
        <v>0</v>
      </c>
      <c r="AO39">
        <v>2.6974800000000005</v>
      </c>
      <c r="AP39">
        <v>2.049437676884839</v>
      </c>
      <c r="AQ39">
        <v>0</v>
      </c>
      <c r="AR39">
        <v>8.1503949275362331</v>
      </c>
      <c r="AS39">
        <v>6.6231359104510155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649.96968384466697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87.710000000000008</v>
      </c>
      <c r="L40">
        <v>45.54</v>
      </c>
      <c r="M40">
        <v>0</v>
      </c>
      <c r="N40">
        <v>29.217522258967186</v>
      </c>
      <c r="O40">
        <v>49.059999999999995</v>
      </c>
      <c r="P40">
        <v>29.07</v>
      </c>
      <c r="Q40">
        <v>3.0025316455696203</v>
      </c>
      <c r="R40">
        <v>5.81</v>
      </c>
      <c r="S40">
        <v>3.88</v>
      </c>
      <c r="T40">
        <v>0</v>
      </c>
      <c r="U40">
        <v>245.09</v>
      </c>
      <c r="V40">
        <v>3</v>
      </c>
      <c r="W40">
        <v>6.2200000000000006</v>
      </c>
      <c r="X40">
        <v>12</v>
      </c>
      <c r="Y40">
        <v>0</v>
      </c>
      <c r="Z40">
        <v>1.6052799999999998</v>
      </c>
      <c r="AA40">
        <v>3.304344819503048</v>
      </c>
      <c r="AB40">
        <v>7.8733650715853445</v>
      </c>
      <c r="AC40">
        <v>5.6407860825429763</v>
      </c>
      <c r="AD40">
        <v>9.0350547715539502</v>
      </c>
      <c r="AE40">
        <v>8.0819275913311035</v>
      </c>
      <c r="AF40">
        <v>0</v>
      </c>
      <c r="AG40">
        <v>0</v>
      </c>
      <c r="AH40">
        <v>37.649113481982369</v>
      </c>
      <c r="AI40">
        <v>3.9130262155458069</v>
      </c>
      <c r="AJ40">
        <v>0</v>
      </c>
      <c r="AK40">
        <v>12.771214162042487</v>
      </c>
      <c r="AL40">
        <v>18.300263339070572</v>
      </c>
      <c r="AM40">
        <v>0</v>
      </c>
      <c r="AN40">
        <v>0</v>
      </c>
      <c r="AO40">
        <v>2.6974800000000005</v>
      </c>
      <c r="AP40">
        <v>2.049437676884839</v>
      </c>
      <c r="AQ40">
        <v>0</v>
      </c>
      <c r="AR40">
        <v>8.1503949275362331</v>
      </c>
      <c r="AS40">
        <v>6.6231359104510155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647.29487795456657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87.710000000000008</v>
      </c>
      <c r="L41">
        <v>45.54</v>
      </c>
      <c r="M41">
        <v>0</v>
      </c>
      <c r="N41">
        <v>29.217522258967186</v>
      </c>
      <c r="O41">
        <v>49.059999999999995</v>
      </c>
      <c r="P41">
        <v>51.14</v>
      </c>
      <c r="Q41">
        <v>3.0025316455696203</v>
      </c>
      <c r="R41">
        <v>5.81</v>
      </c>
      <c r="S41">
        <v>3.88</v>
      </c>
      <c r="T41">
        <v>0</v>
      </c>
      <c r="U41">
        <v>245.09</v>
      </c>
      <c r="V41">
        <v>2.91</v>
      </c>
      <c r="W41">
        <v>5.8100000000000005</v>
      </c>
      <c r="X41">
        <v>11.63</v>
      </c>
      <c r="Y41">
        <v>0</v>
      </c>
      <c r="Z41">
        <v>1.6052799999999998</v>
      </c>
      <c r="AA41">
        <v>0</v>
      </c>
      <c r="AB41">
        <v>7.8733650715853445</v>
      </c>
      <c r="AC41">
        <v>5.6407860825429763</v>
      </c>
      <c r="AD41">
        <v>9.0350547715539502</v>
      </c>
      <c r="AE41">
        <v>8.0819275913311035</v>
      </c>
      <c r="AF41">
        <v>0</v>
      </c>
      <c r="AG41">
        <v>0</v>
      </c>
      <c r="AH41">
        <v>37.649113481982369</v>
      </c>
      <c r="AI41">
        <v>3.9130262155458069</v>
      </c>
      <c r="AJ41">
        <v>0</v>
      </c>
      <c r="AK41">
        <v>12.771214162042487</v>
      </c>
      <c r="AL41">
        <v>18.300263339070572</v>
      </c>
      <c r="AM41">
        <v>0</v>
      </c>
      <c r="AN41">
        <v>0</v>
      </c>
      <c r="AO41">
        <v>2.6924000000000006</v>
      </c>
      <c r="AP41">
        <v>2.049437676884839</v>
      </c>
      <c r="AQ41">
        <v>0</v>
      </c>
      <c r="AR41">
        <v>8.1503949275362331</v>
      </c>
      <c r="AS41">
        <v>6.6231359104510155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665.18545313506343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87.710000000000008</v>
      </c>
      <c r="L42">
        <v>45.54</v>
      </c>
      <c r="M42">
        <v>0</v>
      </c>
      <c r="N42">
        <v>29.217522258967186</v>
      </c>
      <c r="O42">
        <v>49.059999999999995</v>
      </c>
      <c r="P42">
        <v>51.14</v>
      </c>
      <c r="Q42">
        <v>3.0025316455696203</v>
      </c>
      <c r="R42">
        <v>5.81</v>
      </c>
      <c r="S42">
        <v>3.88</v>
      </c>
      <c r="T42">
        <v>0</v>
      </c>
      <c r="U42">
        <v>245.09</v>
      </c>
      <c r="V42">
        <v>2.91</v>
      </c>
      <c r="W42">
        <v>5.8100000000000005</v>
      </c>
      <c r="X42">
        <v>11.63</v>
      </c>
      <c r="Y42">
        <v>0</v>
      </c>
      <c r="Z42">
        <v>1.6052799999999998</v>
      </c>
      <c r="AA42">
        <v>0</v>
      </c>
      <c r="AB42">
        <v>7.8733650715853445</v>
      </c>
      <c r="AC42">
        <v>5.6407860825429763</v>
      </c>
      <c r="AD42">
        <v>9.0350547715539502</v>
      </c>
      <c r="AE42">
        <v>8.0819275913311035</v>
      </c>
      <c r="AF42">
        <v>0</v>
      </c>
      <c r="AG42">
        <v>0</v>
      </c>
      <c r="AH42">
        <v>37.649113481982369</v>
      </c>
      <c r="AI42">
        <v>3.9130262155458069</v>
      </c>
      <c r="AJ42">
        <v>0</v>
      </c>
      <c r="AK42">
        <v>12.771214162042487</v>
      </c>
      <c r="AL42">
        <v>18.300263339070572</v>
      </c>
      <c r="AM42">
        <v>0</v>
      </c>
      <c r="AN42">
        <v>0</v>
      </c>
      <c r="AO42">
        <v>2.6847800000000008</v>
      </c>
      <c r="AP42">
        <v>2.049437676884839</v>
      </c>
      <c r="AQ42">
        <v>0</v>
      </c>
      <c r="AR42">
        <v>8.1503949275362331</v>
      </c>
      <c r="AS42">
        <v>6.6231359104510155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665.17783313506345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87.710000000000008</v>
      </c>
      <c r="L43">
        <v>45.54</v>
      </c>
      <c r="M43">
        <v>0</v>
      </c>
      <c r="N43">
        <v>29.217522258967186</v>
      </c>
      <c r="O43">
        <v>49.059999999999995</v>
      </c>
      <c r="P43">
        <v>59.07</v>
      </c>
      <c r="Q43">
        <v>3.0025316455696203</v>
      </c>
      <c r="R43">
        <v>5.81</v>
      </c>
      <c r="S43">
        <v>3.88</v>
      </c>
      <c r="T43">
        <v>0</v>
      </c>
      <c r="U43">
        <v>245.09</v>
      </c>
      <c r="V43">
        <v>2.91</v>
      </c>
      <c r="W43">
        <v>10.902945945945946</v>
      </c>
      <c r="X43">
        <v>24.332946590771463</v>
      </c>
      <c r="Y43">
        <v>0</v>
      </c>
      <c r="Z43">
        <v>3.2080200000000003</v>
      </c>
      <c r="AA43">
        <v>0</v>
      </c>
      <c r="AB43">
        <v>7.8733650715853445</v>
      </c>
      <c r="AC43">
        <v>5.6407860825429763</v>
      </c>
      <c r="AD43">
        <v>9.0350547715539502</v>
      </c>
      <c r="AE43">
        <v>8.0819275913311035</v>
      </c>
      <c r="AF43">
        <v>0</v>
      </c>
      <c r="AG43">
        <v>0</v>
      </c>
      <c r="AH43">
        <v>37.649113481982369</v>
      </c>
      <c r="AI43">
        <v>3.9130262155458069</v>
      </c>
      <c r="AJ43">
        <v>0</v>
      </c>
      <c r="AK43">
        <v>12.771214162042487</v>
      </c>
      <c r="AL43">
        <v>11.435759896729778</v>
      </c>
      <c r="AM43">
        <v>0</v>
      </c>
      <c r="AN43">
        <v>0</v>
      </c>
      <c r="AO43">
        <v>2.7203400000000011</v>
      </c>
      <c r="AP43">
        <v>2.049437676884839</v>
      </c>
      <c r="AQ43">
        <v>0</v>
      </c>
      <c r="AR43">
        <v>8.9656884057971009</v>
      </c>
      <c r="AS43">
        <v>6.6231359104510155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686.49281570770086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87.710000000000008</v>
      </c>
      <c r="L44">
        <v>45.54</v>
      </c>
      <c r="M44">
        <v>0</v>
      </c>
      <c r="N44">
        <v>29.217522258967186</v>
      </c>
      <c r="O44">
        <v>49.059999999999995</v>
      </c>
      <c r="P44">
        <v>59.07</v>
      </c>
      <c r="Q44">
        <v>3.0025316455696203</v>
      </c>
      <c r="R44">
        <v>5.81</v>
      </c>
      <c r="S44">
        <v>3.88</v>
      </c>
      <c r="T44">
        <v>0</v>
      </c>
      <c r="U44">
        <v>245.09</v>
      </c>
      <c r="V44">
        <v>2.91</v>
      </c>
      <c r="W44">
        <v>10.902945945945946</v>
      </c>
      <c r="X44">
        <v>24.332946590771463</v>
      </c>
      <c r="Y44">
        <v>0</v>
      </c>
      <c r="Z44">
        <v>3.2080200000000003</v>
      </c>
      <c r="AA44">
        <v>0</v>
      </c>
      <c r="AB44">
        <v>7.8733650715853445</v>
      </c>
      <c r="AC44">
        <v>5.6407860825429763</v>
      </c>
      <c r="AD44">
        <v>9.0350547715539502</v>
      </c>
      <c r="AE44">
        <v>8.0819275913311035</v>
      </c>
      <c r="AF44">
        <v>0</v>
      </c>
      <c r="AG44">
        <v>0</v>
      </c>
      <c r="AH44">
        <v>37.649113481982369</v>
      </c>
      <c r="AI44">
        <v>3.9130262155458069</v>
      </c>
      <c r="AJ44">
        <v>0</v>
      </c>
      <c r="AK44">
        <v>12.771214162042487</v>
      </c>
      <c r="AL44">
        <v>11.435759896729778</v>
      </c>
      <c r="AM44">
        <v>0</v>
      </c>
      <c r="AN44">
        <v>0</v>
      </c>
      <c r="AO44">
        <v>2.7482800000000007</v>
      </c>
      <c r="AP44">
        <v>2.049437676884839</v>
      </c>
      <c r="AQ44">
        <v>0</v>
      </c>
      <c r="AR44">
        <v>8.9656884057971009</v>
      </c>
      <c r="AS44">
        <v>6.6231359104510155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686.52075570770091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87.710000000000008</v>
      </c>
      <c r="L45">
        <v>45.54</v>
      </c>
      <c r="M45">
        <v>0</v>
      </c>
      <c r="N45">
        <v>29.217522258967186</v>
      </c>
      <c r="O45">
        <v>49.059999999999995</v>
      </c>
      <c r="P45">
        <v>59.07</v>
      </c>
      <c r="Q45">
        <v>3.0025316455696203</v>
      </c>
      <c r="R45">
        <v>5.81</v>
      </c>
      <c r="S45">
        <v>3.88</v>
      </c>
      <c r="T45">
        <v>0</v>
      </c>
      <c r="U45">
        <v>245.09</v>
      </c>
      <c r="V45">
        <v>2.91</v>
      </c>
      <c r="W45">
        <v>5.89</v>
      </c>
      <c r="X45">
        <v>12.69</v>
      </c>
      <c r="Y45">
        <v>0</v>
      </c>
      <c r="Z45">
        <v>3.2080200000000003</v>
      </c>
      <c r="AA45">
        <v>0</v>
      </c>
      <c r="AB45">
        <v>7.8733650715853445</v>
      </c>
      <c r="AC45">
        <v>5.6407860825429763</v>
      </c>
      <c r="AD45">
        <v>9.0350547715539502</v>
      </c>
      <c r="AE45">
        <v>8.0819275913311035</v>
      </c>
      <c r="AF45">
        <v>0</v>
      </c>
      <c r="AG45">
        <v>0</v>
      </c>
      <c r="AH45">
        <v>37.649113481982369</v>
      </c>
      <c r="AI45">
        <v>3.9130262155458069</v>
      </c>
      <c r="AJ45">
        <v>0</v>
      </c>
      <c r="AK45">
        <v>12.771214162042487</v>
      </c>
      <c r="AL45">
        <v>11.435759896729778</v>
      </c>
      <c r="AM45">
        <v>0</v>
      </c>
      <c r="AN45">
        <v>0</v>
      </c>
      <c r="AO45">
        <v>2.7482800000000007</v>
      </c>
      <c r="AP45">
        <v>2.049437676884839</v>
      </c>
      <c r="AQ45">
        <v>0</v>
      </c>
      <c r="AR45">
        <v>7.0658768115942028</v>
      </c>
      <c r="AS45">
        <v>6.6231359104510155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667.96505157678064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87.710000000000008</v>
      </c>
      <c r="L46">
        <v>45.54</v>
      </c>
      <c r="M46">
        <v>0</v>
      </c>
      <c r="N46">
        <v>29.217522258967186</v>
      </c>
      <c r="O46">
        <v>49.059999999999995</v>
      </c>
      <c r="P46">
        <v>59.07</v>
      </c>
      <c r="Q46">
        <v>3.0025316455696203</v>
      </c>
      <c r="R46">
        <v>5.81</v>
      </c>
      <c r="S46">
        <v>3.88</v>
      </c>
      <c r="T46">
        <v>0</v>
      </c>
      <c r="U46">
        <v>245.09</v>
      </c>
      <c r="V46">
        <v>2.91</v>
      </c>
      <c r="W46">
        <v>5.8100000000000005</v>
      </c>
      <c r="X46">
        <v>14.529999999999996</v>
      </c>
      <c r="Y46">
        <v>0</v>
      </c>
      <c r="Z46">
        <v>3.2080200000000003</v>
      </c>
      <c r="AA46">
        <v>0</v>
      </c>
      <c r="AB46">
        <v>7.8733650715853445</v>
      </c>
      <c r="AC46">
        <v>5.6407860825429763</v>
      </c>
      <c r="AD46">
        <v>9.0350547715539502</v>
      </c>
      <c r="AE46">
        <v>8.0819275913311035</v>
      </c>
      <c r="AF46">
        <v>0</v>
      </c>
      <c r="AG46">
        <v>0</v>
      </c>
      <c r="AH46">
        <v>37.649113481982369</v>
      </c>
      <c r="AI46">
        <v>3.9130262155458069</v>
      </c>
      <c r="AJ46">
        <v>0</v>
      </c>
      <c r="AK46">
        <v>12.771214162042487</v>
      </c>
      <c r="AL46">
        <v>11.435759896729778</v>
      </c>
      <c r="AM46">
        <v>0</v>
      </c>
      <c r="AN46">
        <v>0</v>
      </c>
      <c r="AO46">
        <v>2.7482800000000007</v>
      </c>
      <c r="AP46">
        <v>2.049437676884839</v>
      </c>
      <c r="AQ46">
        <v>0</v>
      </c>
      <c r="AR46">
        <v>7.0658768115942028</v>
      </c>
      <c r="AS46">
        <v>6.6231359104510155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669.72505157678052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87.710000000000008</v>
      </c>
      <c r="L47">
        <v>45.54</v>
      </c>
      <c r="M47">
        <v>0</v>
      </c>
      <c r="N47">
        <v>29.217522258967186</v>
      </c>
      <c r="O47">
        <v>49.059999999999995</v>
      </c>
      <c r="P47">
        <v>59.07</v>
      </c>
      <c r="Q47">
        <v>2.91</v>
      </c>
      <c r="R47">
        <v>5.81</v>
      </c>
      <c r="S47">
        <v>3.88</v>
      </c>
      <c r="T47">
        <v>0</v>
      </c>
      <c r="U47">
        <v>245.09</v>
      </c>
      <c r="V47">
        <v>2.91</v>
      </c>
      <c r="W47">
        <v>5.8100000000000005</v>
      </c>
      <c r="X47">
        <v>19.38</v>
      </c>
      <c r="Y47">
        <v>0</v>
      </c>
      <c r="Z47">
        <v>3.2080200000000003</v>
      </c>
      <c r="AA47">
        <v>0</v>
      </c>
      <c r="AB47">
        <v>7.8733650715853445</v>
      </c>
      <c r="AC47">
        <v>5.6407860825429763</v>
      </c>
      <c r="AD47">
        <v>6.7612865165767815</v>
      </c>
      <c r="AE47">
        <v>8.0819275913311035</v>
      </c>
      <c r="AF47">
        <v>0</v>
      </c>
      <c r="AG47">
        <v>0</v>
      </c>
      <c r="AH47">
        <v>37.649113481982369</v>
      </c>
      <c r="AI47">
        <v>3.9130262155458069</v>
      </c>
      <c r="AJ47">
        <v>0</v>
      </c>
      <c r="AK47">
        <v>12.771214162042487</v>
      </c>
      <c r="AL47">
        <v>11.435759896729778</v>
      </c>
      <c r="AM47">
        <v>0</v>
      </c>
      <c r="AN47">
        <v>0</v>
      </c>
      <c r="AO47">
        <v>2.6924000000000006</v>
      </c>
      <c r="AP47">
        <v>2.049437676884839</v>
      </c>
      <c r="AQ47">
        <v>0</v>
      </c>
      <c r="AR47">
        <v>7.0658768115942028</v>
      </c>
      <c r="AS47">
        <v>7.284524482514211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672.81426024829705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87.710000000000008</v>
      </c>
      <c r="L48">
        <v>45.54</v>
      </c>
      <c r="M48">
        <v>0</v>
      </c>
      <c r="N48">
        <v>29.217522258967186</v>
      </c>
      <c r="O48">
        <v>49.059999999999995</v>
      </c>
      <c r="P48">
        <v>59.07</v>
      </c>
      <c r="Q48">
        <v>2.91</v>
      </c>
      <c r="R48">
        <v>5.81</v>
      </c>
      <c r="S48">
        <v>3.88</v>
      </c>
      <c r="T48">
        <v>0</v>
      </c>
      <c r="U48">
        <v>245.09</v>
      </c>
      <c r="V48">
        <v>2.91</v>
      </c>
      <c r="W48">
        <v>5.8100000000000005</v>
      </c>
      <c r="X48">
        <v>12.6</v>
      </c>
      <c r="Y48">
        <v>0</v>
      </c>
      <c r="Z48">
        <v>3.2080200000000003</v>
      </c>
      <c r="AA48">
        <v>0</v>
      </c>
      <c r="AB48">
        <v>7.8733650715853445</v>
      </c>
      <c r="AC48">
        <v>5.6407860825429763</v>
      </c>
      <c r="AD48">
        <v>6.7612865165767815</v>
      </c>
      <c r="AE48">
        <v>8.0819275913311035</v>
      </c>
      <c r="AF48">
        <v>0</v>
      </c>
      <c r="AG48">
        <v>0</v>
      </c>
      <c r="AH48">
        <v>37.649113481982369</v>
      </c>
      <c r="AI48">
        <v>3.9130262155458069</v>
      </c>
      <c r="AJ48">
        <v>0</v>
      </c>
      <c r="AK48">
        <v>12.771214162042487</v>
      </c>
      <c r="AL48">
        <v>11.435759896729778</v>
      </c>
      <c r="AM48">
        <v>0</v>
      </c>
      <c r="AN48">
        <v>0</v>
      </c>
      <c r="AO48">
        <v>2.6924000000000006</v>
      </c>
      <c r="AP48">
        <v>2.049437676884839</v>
      </c>
      <c r="AQ48">
        <v>0</v>
      </c>
      <c r="AR48">
        <v>7.0658768115942028</v>
      </c>
      <c r="AS48">
        <v>7.284524482514211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666.03426024829707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87.710000000000008</v>
      </c>
      <c r="L49">
        <v>45.54</v>
      </c>
      <c r="M49">
        <v>0</v>
      </c>
      <c r="N49">
        <v>29.217522258967186</v>
      </c>
      <c r="O49">
        <v>49.059999999999995</v>
      </c>
      <c r="P49">
        <v>59.07</v>
      </c>
      <c r="Q49">
        <v>2.91</v>
      </c>
      <c r="R49">
        <v>5.81</v>
      </c>
      <c r="S49">
        <v>3.88</v>
      </c>
      <c r="T49">
        <v>0</v>
      </c>
      <c r="U49">
        <v>245.09</v>
      </c>
      <c r="V49">
        <v>2.91</v>
      </c>
      <c r="W49">
        <v>10.902945945945946</v>
      </c>
      <c r="X49">
        <v>24.332946590771463</v>
      </c>
      <c r="Y49">
        <v>0</v>
      </c>
      <c r="Z49">
        <v>3.2080200000000003</v>
      </c>
      <c r="AA49">
        <v>0</v>
      </c>
      <c r="AB49">
        <v>7.8733650715853445</v>
      </c>
      <c r="AC49">
        <v>5.6407860825429763</v>
      </c>
      <c r="AD49">
        <v>6.7612865165767815</v>
      </c>
      <c r="AE49">
        <v>8.0819275913311035</v>
      </c>
      <c r="AF49">
        <v>0</v>
      </c>
      <c r="AG49">
        <v>0</v>
      </c>
      <c r="AH49">
        <v>37.649113481982369</v>
      </c>
      <c r="AI49">
        <v>3.9130262155458069</v>
      </c>
      <c r="AJ49">
        <v>0</v>
      </c>
      <c r="AK49">
        <v>12.771214162042487</v>
      </c>
      <c r="AL49">
        <v>12.863007745266785</v>
      </c>
      <c r="AM49">
        <v>0</v>
      </c>
      <c r="AN49">
        <v>0</v>
      </c>
      <c r="AO49">
        <v>2.6924000000000006</v>
      </c>
      <c r="AP49">
        <v>2.049437676884839</v>
      </c>
      <c r="AQ49">
        <v>0</v>
      </c>
      <c r="AR49">
        <v>7.0658768115942028</v>
      </c>
      <c r="AS49">
        <v>7.284524482514211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684.28740063355156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87.710000000000008</v>
      </c>
      <c r="L50">
        <v>45.54</v>
      </c>
      <c r="M50">
        <v>0</v>
      </c>
      <c r="N50">
        <v>29.217522258967186</v>
      </c>
      <c r="O50">
        <v>49.059999999999995</v>
      </c>
      <c r="P50">
        <v>59.07</v>
      </c>
      <c r="Q50">
        <v>2.91</v>
      </c>
      <c r="R50">
        <v>5.81</v>
      </c>
      <c r="S50">
        <v>3.88</v>
      </c>
      <c r="T50">
        <v>0</v>
      </c>
      <c r="U50">
        <v>245.09</v>
      </c>
      <c r="V50">
        <v>2.91</v>
      </c>
      <c r="W50">
        <v>10.902945945945946</v>
      </c>
      <c r="X50">
        <v>24.332946590771463</v>
      </c>
      <c r="Y50">
        <v>0</v>
      </c>
      <c r="Z50">
        <v>3.2080200000000003</v>
      </c>
      <c r="AA50">
        <v>0</v>
      </c>
      <c r="AB50">
        <v>7.8733650715853445</v>
      </c>
      <c r="AC50">
        <v>5.6407860825429763</v>
      </c>
      <c r="AD50">
        <v>6.7612865165767815</v>
      </c>
      <c r="AE50">
        <v>8.0819275913311035</v>
      </c>
      <c r="AF50">
        <v>0</v>
      </c>
      <c r="AG50">
        <v>0</v>
      </c>
      <c r="AH50">
        <v>37.649113481982369</v>
      </c>
      <c r="AI50">
        <v>3.9130262155458069</v>
      </c>
      <c r="AJ50">
        <v>0</v>
      </c>
      <c r="AK50">
        <v>12.771214162042487</v>
      </c>
      <c r="AL50">
        <v>12.863007745266785</v>
      </c>
      <c r="AM50">
        <v>0</v>
      </c>
      <c r="AN50">
        <v>0</v>
      </c>
      <c r="AO50">
        <v>2.6924000000000006</v>
      </c>
      <c r="AP50">
        <v>2.049437676884839</v>
      </c>
      <c r="AQ50">
        <v>0</v>
      </c>
      <c r="AR50">
        <v>7.0658768115942028</v>
      </c>
      <c r="AS50">
        <v>7.284524482514211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684.28740063355156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87.710000000000008</v>
      </c>
      <c r="L51">
        <v>45.54</v>
      </c>
      <c r="M51">
        <v>0</v>
      </c>
      <c r="N51">
        <v>15.5</v>
      </c>
      <c r="O51">
        <v>26.16</v>
      </c>
      <c r="P51">
        <v>59.07</v>
      </c>
      <c r="Q51">
        <v>2.91</v>
      </c>
      <c r="R51">
        <v>5.81</v>
      </c>
      <c r="S51">
        <v>3.88</v>
      </c>
      <c r="T51">
        <v>0</v>
      </c>
      <c r="U51">
        <v>245.09</v>
      </c>
      <c r="V51">
        <v>2.91</v>
      </c>
      <c r="W51">
        <v>5.3514316296494506</v>
      </c>
      <c r="X51">
        <v>12.208535092981405</v>
      </c>
      <c r="Y51">
        <v>0</v>
      </c>
      <c r="Z51">
        <v>3.2080200000000003</v>
      </c>
      <c r="AA51">
        <v>0</v>
      </c>
      <c r="AB51">
        <v>7.8733650715853445</v>
      </c>
      <c r="AC51">
        <v>5.6407860825429763</v>
      </c>
      <c r="AD51">
        <v>6.7612865165767815</v>
      </c>
      <c r="AE51">
        <v>8.0819275913311035</v>
      </c>
      <c r="AF51">
        <v>0</v>
      </c>
      <c r="AG51">
        <v>0</v>
      </c>
      <c r="AH51">
        <v>37.649113481982369</v>
      </c>
      <c r="AI51">
        <v>3.9130262155458069</v>
      </c>
      <c r="AJ51">
        <v>0</v>
      </c>
      <c r="AK51">
        <v>12.771214162042487</v>
      </c>
      <c r="AL51">
        <v>19.730050774526681</v>
      </c>
      <c r="AM51">
        <v>0</v>
      </c>
      <c r="AN51">
        <v>0</v>
      </c>
      <c r="AO51">
        <v>2.6924000000000006</v>
      </c>
      <c r="AP51">
        <v>2.049437676884839</v>
      </c>
      <c r="AQ51">
        <v>0</v>
      </c>
      <c r="AR51">
        <v>7.0658768115942028</v>
      </c>
      <c r="AS51">
        <v>7.284524482514211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636.86099558975764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87.710000000000008</v>
      </c>
      <c r="L52">
        <v>45.54</v>
      </c>
      <c r="M52">
        <v>0</v>
      </c>
      <c r="N52">
        <v>15.5</v>
      </c>
      <c r="O52">
        <v>26.16</v>
      </c>
      <c r="P52">
        <v>28.17</v>
      </c>
      <c r="Q52">
        <v>2.91</v>
      </c>
      <c r="R52">
        <v>5.81</v>
      </c>
      <c r="S52">
        <v>3.88</v>
      </c>
      <c r="T52">
        <v>0</v>
      </c>
      <c r="U52">
        <v>245.09</v>
      </c>
      <c r="V52">
        <v>2.91</v>
      </c>
      <c r="W52">
        <v>5.6314953519256301</v>
      </c>
      <c r="X52">
        <v>12.208535092981405</v>
      </c>
      <c r="Y52">
        <v>0</v>
      </c>
      <c r="Z52">
        <v>3.2080200000000003</v>
      </c>
      <c r="AA52">
        <v>0</v>
      </c>
      <c r="AB52">
        <v>7.8733650715853445</v>
      </c>
      <c r="AC52">
        <v>5.6407860825429763</v>
      </c>
      <c r="AD52">
        <v>6.7612865165767815</v>
      </c>
      <c r="AE52">
        <v>8.0819275913311035</v>
      </c>
      <c r="AF52">
        <v>0</v>
      </c>
      <c r="AG52">
        <v>0</v>
      </c>
      <c r="AH52">
        <v>37.649113481982369</v>
      </c>
      <c r="AI52">
        <v>3.9130262155458069</v>
      </c>
      <c r="AJ52">
        <v>0</v>
      </c>
      <c r="AK52">
        <v>12.771214162042487</v>
      </c>
      <c r="AL52">
        <v>19.730050774526681</v>
      </c>
      <c r="AM52">
        <v>0</v>
      </c>
      <c r="AN52">
        <v>0</v>
      </c>
      <c r="AO52">
        <v>2.6924000000000006</v>
      </c>
      <c r="AP52">
        <v>2.049437676884839</v>
      </c>
      <c r="AQ52">
        <v>0</v>
      </c>
      <c r="AR52">
        <v>7.0658768115942028</v>
      </c>
      <c r="AS52">
        <v>7.284524482514211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606.24105931203383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87.2</v>
      </c>
      <c r="L53">
        <v>45.54</v>
      </c>
      <c r="M53">
        <v>0</v>
      </c>
      <c r="N53">
        <v>15.5</v>
      </c>
      <c r="O53">
        <v>26.16</v>
      </c>
      <c r="P53">
        <v>28.17</v>
      </c>
      <c r="Q53">
        <v>2.91</v>
      </c>
      <c r="R53">
        <v>5.81</v>
      </c>
      <c r="S53">
        <v>3.88</v>
      </c>
      <c r="T53">
        <v>0</v>
      </c>
      <c r="U53">
        <v>245.09</v>
      </c>
      <c r="V53">
        <v>2.91</v>
      </c>
      <c r="W53">
        <v>5.6314953519256301</v>
      </c>
      <c r="X53">
        <v>12.208535092981405</v>
      </c>
      <c r="Y53">
        <v>0</v>
      </c>
      <c r="Z53">
        <v>3.2080200000000003</v>
      </c>
      <c r="AA53">
        <v>0</v>
      </c>
      <c r="AB53">
        <v>7.8733650715853445</v>
      </c>
      <c r="AC53">
        <v>5.6407860825429763</v>
      </c>
      <c r="AD53">
        <v>9.0350547715539502</v>
      </c>
      <c r="AE53">
        <v>8.0819275913311035</v>
      </c>
      <c r="AF53">
        <v>0</v>
      </c>
      <c r="AG53">
        <v>0</v>
      </c>
      <c r="AH53">
        <v>37.649113481982369</v>
      </c>
      <c r="AI53">
        <v>3.4460395478469241</v>
      </c>
      <c r="AJ53">
        <v>0</v>
      </c>
      <c r="AK53">
        <v>12.771214162042487</v>
      </c>
      <c r="AL53">
        <v>19.730050774526681</v>
      </c>
      <c r="AM53">
        <v>0</v>
      </c>
      <c r="AN53">
        <v>0</v>
      </c>
      <c r="AO53">
        <v>2.6670000000000003</v>
      </c>
      <c r="AP53">
        <v>2.049437676884839</v>
      </c>
      <c r="AQ53">
        <v>0</v>
      </c>
      <c r="AR53">
        <v>8.1503949275362331</v>
      </c>
      <c r="AS53">
        <v>6.6231359104510155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607.93557044319095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87.2</v>
      </c>
      <c r="L54">
        <v>45.54</v>
      </c>
      <c r="M54">
        <v>0</v>
      </c>
      <c r="N54">
        <v>15.5</v>
      </c>
      <c r="O54">
        <v>26.16</v>
      </c>
      <c r="P54">
        <v>28.17</v>
      </c>
      <c r="Q54">
        <v>2.91</v>
      </c>
      <c r="R54">
        <v>5.81</v>
      </c>
      <c r="S54">
        <v>3.88</v>
      </c>
      <c r="T54">
        <v>0</v>
      </c>
      <c r="U54">
        <v>245.09</v>
      </c>
      <c r="V54">
        <v>2.91</v>
      </c>
      <c r="W54">
        <v>5.6314953519256301</v>
      </c>
      <c r="X54">
        <v>12.208535092981405</v>
      </c>
      <c r="Y54">
        <v>0</v>
      </c>
      <c r="Z54">
        <v>3.2080200000000003</v>
      </c>
      <c r="AA54">
        <v>0</v>
      </c>
      <c r="AB54">
        <v>7.8733650715853445</v>
      </c>
      <c r="AC54">
        <v>5.6407860825429763</v>
      </c>
      <c r="AD54">
        <v>9.0350547715539502</v>
      </c>
      <c r="AE54">
        <v>8.0819275913311035</v>
      </c>
      <c r="AF54">
        <v>0</v>
      </c>
      <c r="AG54">
        <v>0</v>
      </c>
      <c r="AH54">
        <v>37.649113481982369</v>
      </c>
      <c r="AI54">
        <v>3.4460395478469241</v>
      </c>
      <c r="AJ54">
        <v>0</v>
      </c>
      <c r="AK54">
        <v>12.771214162042487</v>
      </c>
      <c r="AL54">
        <v>19.730050774526681</v>
      </c>
      <c r="AM54">
        <v>0</v>
      </c>
      <c r="AN54">
        <v>0</v>
      </c>
      <c r="AO54">
        <v>2.6670000000000003</v>
      </c>
      <c r="AP54">
        <v>2.049437676884839</v>
      </c>
      <c r="AQ54">
        <v>0</v>
      </c>
      <c r="AR54">
        <v>8.1503949275362331</v>
      </c>
      <c r="AS54">
        <v>6.6231359104510155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607.93557044319095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87.2</v>
      </c>
      <c r="L55">
        <v>45.54</v>
      </c>
      <c r="M55">
        <v>0</v>
      </c>
      <c r="N55">
        <v>15.5</v>
      </c>
      <c r="O55">
        <v>26.16</v>
      </c>
      <c r="P55">
        <v>28.17</v>
      </c>
      <c r="Q55">
        <v>2.91</v>
      </c>
      <c r="R55">
        <v>5.81</v>
      </c>
      <c r="S55">
        <v>3.88</v>
      </c>
      <c r="T55">
        <v>0</v>
      </c>
      <c r="U55">
        <v>245.09</v>
      </c>
      <c r="V55">
        <v>2.91</v>
      </c>
      <c r="W55">
        <v>5.6314953519256301</v>
      </c>
      <c r="X55">
        <v>12.208535092981405</v>
      </c>
      <c r="Y55">
        <v>0</v>
      </c>
      <c r="Z55">
        <v>1.6052799999999998</v>
      </c>
      <c r="AA55">
        <v>0</v>
      </c>
      <c r="AB55">
        <v>7.8733650715853445</v>
      </c>
      <c r="AC55">
        <v>5.6407860825429763</v>
      </c>
      <c r="AD55">
        <v>9.0350547715539502</v>
      </c>
      <c r="AE55">
        <v>8.0819275913311035</v>
      </c>
      <c r="AF55">
        <v>0</v>
      </c>
      <c r="AG55">
        <v>0</v>
      </c>
      <c r="AH55">
        <v>37.649113481982369</v>
      </c>
      <c r="AI55">
        <v>3.4460395478469241</v>
      </c>
      <c r="AJ55">
        <v>0</v>
      </c>
      <c r="AK55">
        <v>12.771214162042487</v>
      </c>
      <c r="AL55">
        <v>19.730050774526681</v>
      </c>
      <c r="AM55">
        <v>0</v>
      </c>
      <c r="AN55">
        <v>0</v>
      </c>
      <c r="AO55">
        <v>2.6670000000000003</v>
      </c>
      <c r="AP55">
        <v>2.049437676884839</v>
      </c>
      <c r="AQ55">
        <v>0</v>
      </c>
      <c r="AR55">
        <v>9.5092173913043467</v>
      </c>
      <c r="AS55">
        <v>5.9594347909330541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607.02795178744122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87.2</v>
      </c>
      <c r="L56">
        <v>45.54</v>
      </c>
      <c r="M56">
        <v>0</v>
      </c>
      <c r="N56">
        <v>15.5</v>
      </c>
      <c r="O56">
        <v>26.16</v>
      </c>
      <c r="P56">
        <v>28.17</v>
      </c>
      <c r="Q56">
        <v>2.91</v>
      </c>
      <c r="R56">
        <v>5.81</v>
      </c>
      <c r="S56">
        <v>3.88</v>
      </c>
      <c r="T56">
        <v>0</v>
      </c>
      <c r="U56">
        <v>245.09</v>
      </c>
      <c r="V56">
        <v>2.91</v>
      </c>
      <c r="W56">
        <v>5.6314953519256301</v>
      </c>
      <c r="X56">
        <v>12.208535092981405</v>
      </c>
      <c r="Y56">
        <v>0</v>
      </c>
      <c r="Z56">
        <v>1.6052799999999998</v>
      </c>
      <c r="AA56">
        <v>0</v>
      </c>
      <c r="AB56">
        <v>7.8733650715853445</v>
      </c>
      <c r="AC56">
        <v>5.6407860825429763</v>
      </c>
      <c r="AD56">
        <v>9.0350547715539502</v>
      </c>
      <c r="AE56">
        <v>8.0819275913311035</v>
      </c>
      <c r="AF56">
        <v>0</v>
      </c>
      <c r="AG56">
        <v>0</v>
      </c>
      <c r="AH56">
        <v>37.649113481982369</v>
      </c>
      <c r="AI56">
        <v>3.4460395478469241</v>
      </c>
      <c r="AJ56">
        <v>0</v>
      </c>
      <c r="AK56">
        <v>12.771214162042487</v>
      </c>
      <c r="AL56">
        <v>19.730050774526681</v>
      </c>
      <c r="AM56">
        <v>0</v>
      </c>
      <c r="AN56">
        <v>0</v>
      </c>
      <c r="AO56">
        <v>2.6670000000000003</v>
      </c>
      <c r="AP56">
        <v>2.049437676884839</v>
      </c>
      <c r="AQ56">
        <v>0</v>
      </c>
      <c r="AR56">
        <v>9.5092173913043467</v>
      </c>
      <c r="AS56">
        <v>5.9594347909330541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607.02795178744122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87.2</v>
      </c>
      <c r="L57">
        <v>45.54</v>
      </c>
      <c r="M57">
        <v>0</v>
      </c>
      <c r="N57">
        <v>15.5</v>
      </c>
      <c r="O57">
        <v>38.756579899408798</v>
      </c>
      <c r="P57">
        <v>59.07</v>
      </c>
      <c r="Q57">
        <v>2.91</v>
      </c>
      <c r="R57">
        <v>5.81</v>
      </c>
      <c r="S57">
        <v>3.88</v>
      </c>
      <c r="T57">
        <v>0</v>
      </c>
      <c r="U57">
        <v>245.09</v>
      </c>
      <c r="V57">
        <v>2.91</v>
      </c>
      <c r="W57">
        <v>5.46</v>
      </c>
      <c r="X57">
        <v>11.83</v>
      </c>
      <c r="Y57">
        <v>0</v>
      </c>
      <c r="Z57">
        <v>1.6052799999999998</v>
      </c>
      <c r="AA57">
        <v>0</v>
      </c>
      <c r="AB57">
        <v>7.2174404519000861</v>
      </c>
      <c r="AC57">
        <v>7.1499034031580626</v>
      </c>
      <c r="AD57">
        <v>9.0350547715539502</v>
      </c>
      <c r="AE57">
        <v>8.0819275913311035</v>
      </c>
      <c r="AF57">
        <v>0</v>
      </c>
      <c r="AG57">
        <v>0</v>
      </c>
      <c r="AH57">
        <v>37.649113481982369</v>
      </c>
      <c r="AI57">
        <v>3.4460395478469241</v>
      </c>
      <c r="AJ57">
        <v>0</v>
      </c>
      <c r="AK57">
        <v>12.771214162042487</v>
      </c>
      <c r="AL57">
        <v>19.730050774526681</v>
      </c>
      <c r="AM57">
        <v>0</v>
      </c>
      <c r="AN57">
        <v>0</v>
      </c>
      <c r="AO57">
        <v>2.6035000000000008</v>
      </c>
      <c r="AP57">
        <v>2.049437676884839</v>
      </c>
      <c r="AQ57">
        <v>0</v>
      </c>
      <c r="AR57">
        <v>9.5092173913043467</v>
      </c>
      <c r="AS57">
        <v>5.9594347909330541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650.76419394287291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87.2</v>
      </c>
      <c r="L58">
        <v>45.54</v>
      </c>
      <c r="M58">
        <v>0</v>
      </c>
      <c r="N58">
        <v>15.5</v>
      </c>
      <c r="O58">
        <v>43.599999999999994</v>
      </c>
      <c r="P58">
        <v>59.07</v>
      </c>
      <c r="Q58">
        <v>2.91</v>
      </c>
      <c r="R58">
        <v>5.81</v>
      </c>
      <c r="S58">
        <v>3.88</v>
      </c>
      <c r="T58">
        <v>0</v>
      </c>
      <c r="U58">
        <v>245.09</v>
      </c>
      <c r="V58">
        <v>2.91</v>
      </c>
      <c r="W58">
        <v>5.46</v>
      </c>
      <c r="X58">
        <v>11.83</v>
      </c>
      <c r="Y58">
        <v>0</v>
      </c>
      <c r="Z58">
        <v>1.6052799999999998</v>
      </c>
      <c r="AA58">
        <v>0</v>
      </c>
      <c r="AB58">
        <v>7.2174404519000861</v>
      </c>
      <c r="AC58">
        <v>7.1499034031580626</v>
      </c>
      <c r="AD58">
        <v>9.0350547715539502</v>
      </c>
      <c r="AE58">
        <v>8.0819275913311035</v>
      </c>
      <c r="AF58">
        <v>0</v>
      </c>
      <c r="AG58">
        <v>0</v>
      </c>
      <c r="AH58">
        <v>37.649113481982369</v>
      </c>
      <c r="AI58">
        <v>3.4460395478469241</v>
      </c>
      <c r="AJ58">
        <v>0</v>
      </c>
      <c r="AK58">
        <v>12.771214162042487</v>
      </c>
      <c r="AL58">
        <v>19.730050774526681</v>
      </c>
      <c r="AM58">
        <v>0</v>
      </c>
      <c r="AN58">
        <v>0</v>
      </c>
      <c r="AO58">
        <v>2.6035000000000008</v>
      </c>
      <c r="AP58">
        <v>2.049437676884839</v>
      </c>
      <c r="AQ58">
        <v>0</v>
      </c>
      <c r="AR58">
        <v>9.5092173913043467</v>
      </c>
      <c r="AS58">
        <v>5.9594347909330541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655.60761404346408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</v>
      </c>
      <c r="L59">
        <v>45.54</v>
      </c>
      <c r="M59">
        <v>0</v>
      </c>
      <c r="N59">
        <v>29.217522258967186</v>
      </c>
      <c r="O59">
        <v>49.059999999999995</v>
      </c>
      <c r="P59">
        <v>59.07</v>
      </c>
      <c r="Q59">
        <v>2.91</v>
      </c>
      <c r="R59">
        <v>5.81</v>
      </c>
      <c r="S59">
        <v>3.88</v>
      </c>
      <c r="T59">
        <v>0</v>
      </c>
      <c r="U59">
        <v>245.09</v>
      </c>
      <c r="V59">
        <v>2.91</v>
      </c>
      <c r="W59">
        <v>10.902539608574092</v>
      </c>
      <c r="X59">
        <v>24.332548444537551</v>
      </c>
      <c r="Y59">
        <v>0</v>
      </c>
      <c r="Z59">
        <v>1.6052799999999998</v>
      </c>
      <c r="AA59">
        <v>3.4440365682137841</v>
      </c>
      <c r="AB59">
        <v>9.7231178918050229</v>
      </c>
      <c r="AC59">
        <v>7.1499034031580626</v>
      </c>
      <c r="AD59">
        <v>9.0350547715539502</v>
      </c>
      <c r="AE59">
        <v>8.0819275913311035</v>
      </c>
      <c r="AF59">
        <v>0</v>
      </c>
      <c r="AG59">
        <v>0</v>
      </c>
      <c r="AH59">
        <v>37.649113481982369</v>
      </c>
      <c r="AI59">
        <v>3.4460395478469241</v>
      </c>
      <c r="AJ59">
        <v>0</v>
      </c>
      <c r="AK59">
        <v>12.771214162042487</v>
      </c>
      <c r="AL59">
        <v>19.730050774526681</v>
      </c>
      <c r="AM59">
        <v>0</v>
      </c>
      <c r="AN59">
        <v>0</v>
      </c>
      <c r="AO59">
        <v>2.6035000000000008</v>
      </c>
      <c r="AP59">
        <v>2.049437676884839</v>
      </c>
      <c r="AQ59">
        <v>0</v>
      </c>
      <c r="AR59">
        <v>7.0658768115942028</v>
      </c>
      <c r="AS59">
        <v>5.2980462188698594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695.57520921188825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87.2</v>
      </c>
      <c r="L60">
        <v>45.54</v>
      </c>
      <c r="M60">
        <v>0</v>
      </c>
      <c r="N60">
        <v>29.217522258967186</v>
      </c>
      <c r="O60">
        <v>49.059999999999995</v>
      </c>
      <c r="P60">
        <v>59.07</v>
      </c>
      <c r="Q60">
        <v>2.91</v>
      </c>
      <c r="R60">
        <v>5.81</v>
      </c>
      <c r="S60">
        <v>3.88</v>
      </c>
      <c r="T60">
        <v>0</v>
      </c>
      <c r="U60">
        <v>245.09</v>
      </c>
      <c r="V60">
        <v>2.91</v>
      </c>
      <c r="W60">
        <v>10.902539608574092</v>
      </c>
      <c r="X60">
        <v>24.332548444537551</v>
      </c>
      <c r="Y60">
        <v>0</v>
      </c>
      <c r="Z60">
        <v>1.6052799999999998</v>
      </c>
      <c r="AA60">
        <v>6.2200925925925938</v>
      </c>
      <c r="AB60">
        <v>9.7231178918050229</v>
      </c>
      <c r="AC60">
        <v>7.1499034031580626</v>
      </c>
      <c r="AD60">
        <v>9.0350547715539502</v>
      </c>
      <c r="AE60">
        <v>8.0819275913311035</v>
      </c>
      <c r="AF60">
        <v>0</v>
      </c>
      <c r="AG60">
        <v>0</v>
      </c>
      <c r="AH60">
        <v>37.649113481982369</v>
      </c>
      <c r="AI60">
        <v>0.87876308897031041</v>
      </c>
      <c r="AJ60">
        <v>0</v>
      </c>
      <c r="AK60">
        <v>12.771214162042487</v>
      </c>
      <c r="AL60">
        <v>19.730050774526681</v>
      </c>
      <c r="AM60">
        <v>0</v>
      </c>
      <c r="AN60">
        <v>0</v>
      </c>
      <c r="AO60">
        <v>2.6035000000000008</v>
      </c>
      <c r="AP60">
        <v>2.049437676884839</v>
      </c>
      <c r="AQ60">
        <v>0</v>
      </c>
      <c r="AR60">
        <v>7.0658768115942028</v>
      </c>
      <c r="AS60">
        <v>5.2980462188698594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695.7839887773905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87.2</v>
      </c>
      <c r="L61">
        <v>45.54</v>
      </c>
      <c r="M61">
        <v>0</v>
      </c>
      <c r="N61">
        <v>29.217522258967186</v>
      </c>
      <c r="O61">
        <v>49.059999999999995</v>
      </c>
      <c r="P61">
        <v>59.07</v>
      </c>
      <c r="Q61">
        <v>2.91</v>
      </c>
      <c r="R61">
        <v>5.81</v>
      </c>
      <c r="S61">
        <v>3.88</v>
      </c>
      <c r="T61">
        <v>0</v>
      </c>
      <c r="U61">
        <v>245.09</v>
      </c>
      <c r="V61">
        <v>2.91</v>
      </c>
      <c r="W61">
        <v>10.902539608574092</v>
      </c>
      <c r="X61">
        <v>24.332548444537551</v>
      </c>
      <c r="Y61">
        <v>0</v>
      </c>
      <c r="Z61">
        <v>1.6052799999999998</v>
      </c>
      <c r="AA61">
        <v>6.2200925925925938</v>
      </c>
      <c r="AB61">
        <v>9.7231178918050229</v>
      </c>
      <c r="AC61">
        <v>7.1499034031580626</v>
      </c>
      <c r="AD61">
        <v>9.0350547715539502</v>
      </c>
      <c r="AE61">
        <v>8.0819275913311035</v>
      </c>
      <c r="AF61">
        <v>0</v>
      </c>
      <c r="AG61">
        <v>0</v>
      </c>
      <c r="AH61">
        <v>37.649113481982369</v>
      </c>
      <c r="AI61">
        <v>0.87876308897031041</v>
      </c>
      <c r="AJ61">
        <v>0</v>
      </c>
      <c r="AK61">
        <v>12.771214162042487</v>
      </c>
      <c r="AL61">
        <v>19.730050774526681</v>
      </c>
      <c r="AM61">
        <v>0</v>
      </c>
      <c r="AN61">
        <v>0</v>
      </c>
      <c r="AO61">
        <v>2.6035000000000008</v>
      </c>
      <c r="AP61">
        <v>2.049437676884839</v>
      </c>
      <c r="AQ61">
        <v>0</v>
      </c>
      <c r="AR61">
        <v>7.0658768115942028</v>
      </c>
      <c r="AS61">
        <v>5.2980462188698594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695.7839887773905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87.2</v>
      </c>
      <c r="L62">
        <v>45.54</v>
      </c>
      <c r="M62">
        <v>0</v>
      </c>
      <c r="N62">
        <v>29.217522258967186</v>
      </c>
      <c r="O62">
        <v>49.059999999999995</v>
      </c>
      <c r="P62">
        <v>59.07</v>
      </c>
      <c r="Q62">
        <v>2.91</v>
      </c>
      <c r="R62">
        <v>5.81</v>
      </c>
      <c r="S62">
        <v>3.88</v>
      </c>
      <c r="T62">
        <v>0</v>
      </c>
      <c r="U62">
        <v>245.09</v>
      </c>
      <c r="V62">
        <v>2.91</v>
      </c>
      <c r="W62">
        <v>10.902539608574092</v>
      </c>
      <c r="X62">
        <v>24.332548444537551</v>
      </c>
      <c r="Y62">
        <v>0</v>
      </c>
      <c r="Z62">
        <v>1.6052799999999998</v>
      </c>
      <c r="AA62">
        <v>6.2200925925925938</v>
      </c>
      <c r="AB62">
        <v>9.7231178918050229</v>
      </c>
      <c r="AC62">
        <v>7.1499034031580626</v>
      </c>
      <c r="AD62">
        <v>9.0350547715539502</v>
      </c>
      <c r="AE62">
        <v>8.0819275913311035</v>
      </c>
      <c r="AF62">
        <v>0</v>
      </c>
      <c r="AG62">
        <v>0</v>
      </c>
      <c r="AH62">
        <v>37.649113481982369</v>
      </c>
      <c r="AI62">
        <v>3.4460395478469241</v>
      </c>
      <c r="AJ62">
        <v>0</v>
      </c>
      <c r="AK62">
        <v>12.771214162042487</v>
      </c>
      <c r="AL62">
        <v>19.730050774526681</v>
      </c>
      <c r="AM62">
        <v>0</v>
      </c>
      <c r="AN62">
        <v>0</v>
      </c>
      <c r="AO62">
        <v>2.6035000000000008</v>
      </c>
      <c r="AP62">
        <v>2.049437676884839</v>
      </c>
      <c r="AQ62">
        <v>0</v>
      </c>
      <c r="AR62">
        <v>7.0658768115942028</v>
      </c>
      <c r="AS62">
        <v>5.2980462188698594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698.35126523626707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87.2</v>
      </c>
      <c r="L63">
        <v>45.54</v>
      </c>
      <c r="M63">
        <v>0</v>
      </c>
      <c r="N63">
        <v>29.217522258967186</v>
      </c>
      <c r="O63">
        <v>49.059999999999995</v>
      </c>
      <c r="P63">
        <v>31.01</v>
      </c>
      <c r="Q63">
        <v>2.91</v>
      </c>
      <c r="R63">
        <v>5.81</v>
      </c>
      <c r="S63">
        <v>3.88</v>
      </c>
      <c r="T63">
        <v>0</v>
      </c>
      <c r="U63">
        <v>251.18</v>
      </c>
      <c r="V63">
        <v>2.91</v>
      </c>
      <c r="W63">
        <v>5.811535412262157</v>
      </c>
      <c r="X63">
        <v>11.628594901534372</v>
      </c>
      <c r="Y63">
        <v>0</v>
      </c>
      <c r="Z63">
        <v>1.6052799999999998</v>
      </c>
      <c r="AA63">
        <v>6.2200925925925938</v>
      </c>
      <c r="AB63">
        <v>9.7231178918050229</v>
      </c>
      <c r="AC63">
        <v>7.1499034031580626</v>
      </c>
      <c r="AD63">
        <v>9.0350547715539502</v>
      </c>
      <c r="AE63">
        <v>8.0819275913311035</v>
      </c>
      <c r="AF63">
        <v>0</v>
      </c>
      <c r="AG63">
        <v>0</v>
      </c>
      <c r="AH63">
        <v>37.649113481982369</v>
      </c>
      <c r="AI63">
        <v>3.4460395478469241</v>
      </c>
      <c r="AJ63">
        <v>0</v>
      </c>
      <c r="AK63">
        <v>12.771214162042487</v>
      </c>
      <c r="AL63">
        <v>19.730050774526681</v>
      </c>
      <c r="AM63">
        <v>0</v>
      </c>
      <c r="AN63">
        <v>0</v>
      </c>
      <c r="AO63">
        <v>2.6035000000000008</v>
      </c>
      <c r="AP63">
        <v>2.049437676884839</v>
      </c>
      <c r="AQ63">
        <v>0</v>
      </c>
      <c r="AR63">
        <v>7.0658768115942028</v>
      </c>
      <c r="AS63">
        <v>5.9594347909330541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659.24769606901509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87.2</v>
      </c>
      <c r="L64">
        <v>45.54</v>
      </c>
      <c r="M64">
        <v>0</v>
      </c>
      <c r="N64">
        <v>29.217522258967186</v>
      </c>
      <c r="O64">
        <v>49.059999999999995</v>
      </c>
      <c r="P64">
        <v>31.01</v>
      </c>
      <c r="Q64">
        <v>2.91</v>
      </c>
      <c r="R64">
        <v>5.81</v>
      </c>
      <c r="S64">
        <v>3.88</v>
      </c>
      <c r="T64">
        <v>0</v>
      </c>
      <c r="U64">
        <v>251.18</v>
      </c>
      <c r="V64">
        <v>2.91</v>
      </c>
      <c r="W64">
        <v>5.811535412262157</v>
      </c>
      <c r="X64">
        <v>11.628594901534372</v>
      </c>
      <c r="Y64">
        <v>0</v>
      </c>
      <c r="Z64">
        <v>1.6052799999999998</v>
      </c>
      <c r="AA64">
        <v>6.2200925925925938</v>
      </c>
      <c r="AB64">
        <v>9.7231178918050229</v>
      </c>
      <c r="AC64">
        <v>7.1499034031580626</v>
      </c>
      <c r="AD64">
        <v>9.0350547715539502</v>
      </c>
      <c r="AE64">
        <v>8.0819275913311035</v>
      </c>
      <c r="AF64">
        <v>0</v>
      </c>
      <c r="AG64">
        <v>0</v>
      </c>
      <c r="AH64">
        <v>37.649113481982369</v>
      </c>
      <c r="AI64">
        <v>3.4460395478469241</v>
      </c>
      <c r="AJ64">
        <v>0</v>
      </c>
      <c r="AK64">
        <v>12.771214162042487</v>
      </c>
      <c r="AL64">
        <v>19.730050774526681</v>
      </c>
      <c r="AM64">
        <v>1.2593018670166805</v>
      </c>
      <c r="AN64">
        <v>0</v>
      </c>
      <c r="AO64">
        <v>2.6035000000000008</v>
      </c>
      <c r="AP64">
        <v>2.049437676884839</v>
      </c>
      <c r="AQ64">
        <v>0</v>
      </c>
      <c r="AR64">
        <v>7.0658768115942028</v>
      </c>
      <c r="AS64">
        <v>5.9594347909330541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660.50699793603178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107.65000000000003</v>
      </c>
      <c r="L65">
        <v>45.54</v>
      </c>
      <c r="M65">
        <v>0</v>
      </c>
      <c r="N65">
        <v>29.217522258967186</v>
      </c>
      <c r="O65">
        <v>49.059999999999995</v>
      </c>
      <c r="P65">
        <v>31.01</v>
      </c>
      <c r="Q65">
        <v>2.91</v>
      </c>
      <c r="R65">
        <v>5.81</v>
      </c>
      <c r="S65">
        <v>3.88</v>
      </c>
      <c r="T65">
        <v>0</v>
      </c>
      <c r="U65">
        <v>250.25304272886487</v>
      </c>
      <c r="V65">
        <v>2.91</v>
      </c>
      <c r="W65">
        <v>5.811535412262157</v>
      </c>
      <c r="X65">
        <v>11.628594901534372</v>
      </c>
      <c r="Y65">
        <v>0</v>
      </c>
      <c r="Z65">
        <v>1.6052799999999998</v>
      </c>
      <c r="AA65">
        <v>6.2200925925925938</v>
      </c>
      <c r="AB65">
        <v>9.7231178918050229</v>
      </c>
      <c r="AC65">
        <v>5.6407860825429763</v>
      </c>
      <c r="AD65">
        <v>9.0350547715539502</v>
      </c>
      <c r="AE65">
        <v>8.0819275913311035</v>
      </c>
      <c r="AF65">
        <v>0</v>
      </c>
      <c r="AG65">
        <v>0</v>
      </c>
      <c r="AH65">
        <v>37.649113481982369</v>
      </c>
      <c r="AI65">
        <v>3.4460395478469241</v>
      </c>
      <c r="AJ65">
        <v>0</v>
      </c>
      <c r="AK65">
        <v>12.771214162042487</v>
      </c>
      <c r="AL65">
        <v>19.730050774526681</v>
      </c>
      <c r="AM65">
        <v>1.296272197057537</v>
      </c>
      <c r="AN65">
        <v>0</v>
      </c>
      <c r="AO65">
        <v>2.0904200000000004</v>
      </c>
      <c r="AP65">
        <v>2.049437676884839</v>
      </c>
      <c r="AQ65">
        <v>0</v>
      </c>
      <c r="AR65">
        <v>7.0658768115942028</v>
      </c>
      <c r="AS65">
        <v>6.6231359104510155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678.70851479384021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87.2</v>
      </c>
      <c r="L66">
        <v>45.54</v>
      </c>
      <c r="M66">
        <v>0</v>
      </c>
      <c r="N66">
        <v>29.217522258967186</v>
      </c>
      <c r="O66">
        <v>49.059999999999995</v>
      </c>
      <c r="P66">
        <v>31.01</v>
      </c>
      <c r="Q66">
        <v>2.91</v>
      </c>
      <c r="R66">
        <v>5.81</v>
      </c>
      <c r="S66">
        <v>3.88</v>
      </c>
      <c r="T66">
        <v>0</v>
      </c>
      <c r="U66">
        <v>250.25304272886487</v>
      </c>
      <c r="V66">
        <v>2.91</v>
      </c>
      <c r="W66">
        <v>5.811535412262157</v>
      </c>
      <c r="X66">
        <v>11.628594901534372</v>
      </c>
      <c r="Y66">
        <v>0</v>
      </c>
      <c r="Z66">
        <v>1.6052799999999998</v>
      </c>
      <c r="AA66">
        <v>6.2200925925925938</v>
      </c>
      <c r="AB66">
        <v>9.7231178918050229</v>
      </c>
      <c r="AC66">
        <v>5.6407860825429763</v>
      </c>
      <c r="AD66">
        <v>9.0350547715539502</v>
      </c>
      <c r="AE66">
        <v>8.0819275913311035</v>
      </c>
      <c r="AF66">
        <v>0</v>
      </c>
      <c r="AG66">
        <v>0</v>
      </c>
      <c r="AH66">
        <v>37.649113481982369</v>
      </c>
      <c r="AI66">
        <v>3.4460395478469241</v>
      </c>
      <c r="AJ66">
        <v>0</v>
      </c>
      <c r="AK66">
        <v>12.771214162042487</v>
      </c>
      <c r="AL66">
        <v>19.730050774526681</v>
      </c>
      <c r="AM66">
        <v>1.296272197057537</v>
      </c>
      <c r="AN66">
        <v>0</v>
      </c>
      <c r="AO66">
        <v>2.0904200000000004</v>
      </c>
      <c r="AP66">
        <v>2.049437676884839</v>
      </c>
      <c r="AQ66">
        <v>0</v>
      </c>
      <c r="AR66">
        <v>7.0658768115942028</v>
      </c>
      <c r="AS66">
        <v>6.6231359104510155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658.25851479384016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87.2</v>
      </c>
      <c r="L67">
        <v>45.54</v>
      </c>
      <c r="M67">
        <v>0</v>
      </c>
      <c r="N67">
        <v>29.217522258967186</v>
      </c>
      <c r="O67">
        <v>49.059999999999995</v>
      </c>
      <c r="P67">
        <v>59.07</v>
      </c>
      <c r="Q67">
        <v>2.91</v>
      </c>
      <c r="R67">
        <v>5.81</v>
      </c>
      <c r="S67">
        <v>3.88</v>
      </c>
      <c r="T67">
        <v>0</v>
      </c>
      <c r="U67">
        <v>250.25304272886487</v>
      </c>
      <c r="V67">
        <v>2.91</v>
      </c>
      <c r="W67">
        <v>10.902539608574092</v>
      </c>
      <c r="X67">
        <v>24.332548444537551</v>
      </c>
      <c r="Y67">
        <v>0</v>
      </c>
      <c r="Z67">
        <v>1.6052799999999998</v>
      </c>
      <c r="AA67">
        <v>6.2200925925925938</v>
      </c>
      <c r="AB67">
        <v>7.2174404519000861</v>
      </c>
      <c r="AC67">
        <v>5.6407860825429763</v>
      </c>
      <c r="AD67">
        <v>9.0350547715539502</v>
      </c>
      <c r="AE67">
        <v>8.0819275913311035</v>
      </c>
      <c r="AF67">
        <v>0</v>
      </c>
      <c r="AG67">
        <v>0</v>
      </c>
      <c r="AH67">
        <v>37.649113481982369</v>
      </c>
      <c r="AI67">
        <v>3.4460395478469241</v>
      </c>
      <c r="AJ67">
        <v>0</v>
      </c>
      <c r="AK67">
        <v>12.771214162042487</v>
      </c>
      <c r="AL67">
        <v>19.730050774526681</v>
      </c>
      <c r="AM67">
        <v>1.296272197057537</v>
      </c>
      <c r="AN67">
        <v>0</v>
      </c>
      <c r="AO67">
        <v>2.0904200000000004</v>
      </c>
      <c r="AP67">
        <v>2.049437676884839</v>
      </c>
      <c r="AQ67">
        <v>0</v>
      </c>
      <c r="AR67">
        <v>7.0658768115942028</v>
      </c>
      <c r="AS67">
        <v>6.6231359104510155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701.60779509325039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87.2</v>
      </c>
      <c r="L68">
        <v>45.54</v>
      </c>
      <c r="M68">
        <v>0</v>
      </c>
      <c r="N68">
        <v>29.217522258967186</v>
      </c>
      <c r="O68">
        <v>49.059999999999995</v>
      </c>
      <c r="P68">
        <v>59.07</v>
      </c>
      <c r="Q68">
        <v>2.91</v>
      </c>
      <c r="R68">
        <v>5.81</v>
      </c>
      <c r="S68">
        <v>3.88</v>
      </c>
      <c r="T68">
        <v>0</v>
      </c>
      <c r="U68">
        <v>250.25304272886487</v>
      </c>
      <c r="V68">
        <v>2.91</v>
      </c>
      <c r="W68">
        <v>10.902539608574092</v>
      </c>
      <c r="X68">
        <v>24.332548444537551</v>
      </c>
      <c r="Y68">
        <v>0</v>
      </c>
      <c r="Z68">
        <v>1.6052799999999998</v>
      </c>
      <c r="AA68">
        <v>6.2200925925925938</v>
      </c>
      <c r="AB68">
        <v>7.2174404519000861</v>
      </c>
      <c r="AC68">
        <v>5.6407860825429763</v>
      </c>
      <c r="AD68">
        <v>9.0350547715539502</v>
      </c>
      <c r="AE68">
        <v>8.0819275913311035</v>
      </c>
      <c r="AF68">
        <v>0</v>
      </c>
      <c r="AG68">
        <v>0</v>
      </c>
      <c r="AH68">
        <v>37.649113481982369</v>
      </c>
      <c r="AI68">
        <v>3.4460395478469241</v>
      </c>
      <c r="AJ68">
        <v>0</v>
      </c>
      <c r="AK68">
        <v>12.771214162042487</v>
      </c>
      <c r="AL68">
        <v>19.730050774526681</v>
      </c>
      <c r="AM68">
        <v>1.296272197057537</v>
      </c>
      <c r="AN68">
        <v>0</v>
      </c>
      <c r="AO68">
        <v>2.0904200000000004</v>
      </c>
      <c r="AP68">
        <v>2.049437676884839</v>
      </c>
      <c r="AQ68">
        <v>0</v>
      </c>
      <c r="AR68">
        <v>7.0658768115942028</v>
      </c>
      <c r="AS68">
        <v>6.6231359104510155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701.60779509325039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87.2</v>
      </c>
      <c r="L69">
        <v>45.54</v>
      </c>
      <c r="M69">
        <v>0</v>
      </c>
      <c r="N69">
        <v>29.217522258967186</v>
      </c>
      <c r="O69">
        <v>49.059999999999995</v>
      </c>
      <c r="P69">
        <v>59.07</v>
      </c>
      <c r="Q69">
        <v>2.91</v>
      </c>
      <c r="R69">
        <v>5.81</v>
      </c>
      <c r="S69">
        <v>3.88</v>
      </c>
      <c r="T69">
        <v>0</v>
      </c>
      <c r="U69">
        <v>250.25304272886487</v>
      </c>
      <c r="V69">
        <v>5.0370543541788422</v>
      </c>
      <c r="W69">
        <v>10.902539608574092</v>
      </c>
      <c r="X69">
        <v>24.332548444537551</v>
      </c>
      <c r="Y69">
        <v>0</v>
      </c>
      <c r="Z69">
        <v>1.6052799999999998</v>
      </c>
      <c r="AA69">
        <v>6.2200925925925938</v>
      </c>
      <c r="AB69">
        <v>7.2174404519000861</v>
      </c>
      <c r="AC69">
        <v>5.6407860825429763</v>
      </c>
      <c r="AD69">
        <v>9.0350547715539502</v>
      </c>
      <c r="AE69">
        <v>8.0819275913311035</v>
      </c>
      <c r="AF69">
        <v>0</v>
      </c>
      <c r="AG69">
        <v>0</v>
      </c>
      <c r="AH69">
        <v>37.649113481982369</v>
      </c>
      <c r="AI69">
        <v>3.4460395478469241</v>
      </c>
      <c r="AJ69">
        <v>0</v>
      </c>
      <c r="AK69">
        <v>12.771214162042487</v>
      </c>
      <c r="AL69">
        <v>19.730050774526681</v>
      </c>
      <c r="AM69">
        <v>1.296272197057537</v>
      </c>
      <c r="AN69">
        <v>0</v>
      </c>
      <c r="AO69">
        <v>2.0548600000000006</v>
      </c>
      <c r="AP69">
        <v>2.049437676884839</v>
      </c>
      <c r="AQ69">
        <v>0</v>
      </c>
      <c r="AR69">
        <v>7.0658768115942028</v>
      </c>
      <c r="AS69">
        <v>6.6231359104510155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703.69928944742924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87.2</v>
      </c>
      <c r="L70">
        <v>45.54</v>
      </c>
      <c r="M70">
        <v>0</v>
      </c>
      <c r="N70">
        <v>29.217522258967186</v>
      </c>
      <c r="O70">
        <v>49.059999999999995</v>
      </c>
      <c r="P70">
        <v>59.07</v>
      </c>
      <c r="Q70">
        <v>2.91</v>
      </c>
      <c r="R70">
        <v>5.81</v>
      </c>
      <c r="S70">
        <v>3.88</v>
      </c>
      <c r="T70">
        <v>0</v>
      </c>
      <c r="U70">
        <v>250.25304272886487</v>
      </c>
      <c r="V70">
        <v>5.120000000000001</v>
      </c>
      <c r="W70">
        <v>10.902539608574092</v>
      </c>
      <c r="X70">
        <v>24.332548444537551</v>
      </c>
      <c r="Y70">
        <v>0</v>
      </c>
      <c r="Z70">
        <v>1.6052799999999998</v>
      </c>
      <c r="AA70">
        <v>6.2200925925925938</v>
      </c>
      <c r="AB70">
        <v>7.2174404519000861</v>
      </c>
      <c r="AC70">
        <v>5.6407860825429763</v>
      </c>
      <c r="AD70">
        <v>9.0350547715539502</v>
      </c>
      <c r="AE70">
        <v>8.0819275913311035</v>
      </c>
      <c r="AF70">
        <v>0</v>
      </c>
      <c r="AG70">
        <v>0</v>
      </c>
      <c r="AH70">
        <v>37.649113481982369</v>
      </c>
      <c r="AI70">
        <v>3.4460395478469241</v>
      </c>
      <c r="AJ70">
        <v>0</v>
      </c>
      <c r="AK70">
        <v>12.771214162042487</v>
      </c>
      <c r="AL70">
        <v>19.730050774526681</v>
      </c>
      <c r="AM70">
        <v>1.296272197057537</v>
      </c>
      <c r="AN70">
        <v>0</v>
      </c>
      <c r="AO70">
        <v>2.0193000000000008</v>
      </c>
      <c r="AP70">
        <v>2.049437676884839</v>
      </c>
      <c r="AQ70">
        <v>0</v>
      </c>
      <c r="AR70">
        <v>7.0658768115942028</v>
      </c>
      <c r="AS70">
        <v>6.6231359104510155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703.74667509325047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87.2</v>
      </c>
      <c r="L71">
        <v>45.54</v>
      </c>
      <c r="M71">
        <v>0</v>
      </c>
      <c r="N71">
        <v>29.217522258967186</v>
      </c>
      <c r="O71">
        <v>49.059999999999995</v>
      </c>
      <c r="P71">
        <v>59.07</v>
      </c>
      <c r="Q71">
        <v>2.91</v>
      </c>
      <c r="R71">
        <v>5.81</v>
      </c>
      <c r="S71">
        <v>3.88</v>
      </c>
      <c r="T71">
        <v>0</v>
      </c>
      <c r="U71">
        <v>250.25304272886487</v>
      </c>
      <c r="V71">
        <v>5.120000000000001</v>
      </c>
      <c r="W71">
        <v>10.902539608574092</v>
      </c>
      <c r="X71">
        <v>24.332548444537551</v>
      </c>
      <c r="Y71">
        <v>0</v>
      </c>
      <c r="Z71">
        <v>1.6052799999999998</v>
      </c>
      <c r="AA71">
        <v>6.2200925925925938</v>
      </c>
      <c r="AB71">
        <v>7.2174404519000861</v>
      </c>
      <c r="AC71">
        <v>5.6407860825429763</v>
      </c>
      <c r="AD71">
        <v>9.0350547715539502</v>
      </c>
      <c r="AE71">
        <v>8.0819275913311035</v>
      </c>
      <c r="AF71">
        <v>0</v>
      </c>
      <c r="AG71">
        <v>0</v>
      </c>
      <c r="AH71">
        <v>37.649113481982369</v>
      </c>
      <c r="AI71">
        <v>3.4460395478469241</v>
      </c>
      <c r="AJ71">
        <v>0</v>
      </c>
      <c r="AK71">
        <v>12.771214162042487</v>
      </c>
      <c r="AL71">
        <v>19.730050774526681</v>
      </c>
      <c r="AM71">
        <v>1.296272197057537</v>
      </c>
      <c r="AN71">
        <v>0</v>
      </c>
      <c r="AO71">
        <v>1.9837400000000003</v>
      </c>
      <c r="AP71">
        <v>2.049437676884839</v>
      </c>
      <c r="AQ71">
        <v>0</v>
      </c>
      <c r="AR71">
        <v>7.0658768115942028</v>
      </c>
      <c r="AS71">
        <v>6.6231359104510155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703.71111509325044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87.2</v>
      </c>
      <c r="L72">
        <v>45.54</v>
      </c>
      <c r="M72">
        <v>0</v>
      </c>
      <c r="N72">
        <v>29.217522258967186</v>
      </c>
      <c r="O72">
        <v>49.059999999999995</v>
      </c>
      <c r="P72">
        <v>59.07</v>
      </c>
      <c r="Q72">
        <v>2.91</v>
      </c>
      <c r="R72">
        <v>5.81</v>
      </c>
      <c r="S72">
        <v>3.88</v>
      </c>
      <c r="T72">
        <v>0</v>
      </c>
      <c r="U72">
        <v>250.25304272886487</v>
      </c>
      <c r="V72">
        <v>5.120000000000001</v>
      </c>
      <c r="W72">
        <v>10.902539608574092</v>
      </c>
      <c r="X72">
        <v>24.332548444537551</v>
      </c>
      <c r="Y72">
        <v>0</v>
      </c>
      <c r="Z72">
        <v>1.6052799999999998</v>
      </c>
      <c r="AA72">
        <v>6.2200925925925938</v>
      </c>
      <c r="AB72">
        <v>7.2174404519000861</v>
      </c>
      <c r="AC72">
        <v>5.6407860825429763</v>
      </c>
      <c r="AD72">
        <v>9.0350547715539502</v>
      </c>
      <c r="AE72">
        <v>8.0819275913311035</v>
      </c>
      <c r="AF72">
        <v>0</v>
      </c>
      <c r="AG72">
        <v>0</v>
      </c>
      <c r="AH72">
        <v>37.649113481982369</v>
      </c>
      <c r="AI72">
        <v>3.4460395478469241</v>
      </c>
      <c r="AJ72">
        <v>0</v>
      </c>
      <c r="AK72">
        <v>12.771214162042487</v>
      </c>
      <c r="AL72">
        <v>19.730050774526681</v>
      </c>
      <c r="AM72">
        <v>1.296272197057537</v>
      </c>
      <c r="AN72">
        <v>0</v>
      </c>
      <c r="AO72">
        <v>1.9837400000000003</v>
      </c>
      <c r="AP72">
        <v>2.049437676884839</v>
      </c>
      <c r="AQ72">
        <v>0</v>
      </c>
      <c r="AR72">
        <v>7.0658768115942028</v>
      </c>
      <c r="AS72">
        <v>6.6231359104510155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703.71111509325044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87.2</v>
      </c>
      <c r="L73">
        <v>45.54</v>
      </c>
      <c r="M73">
        <v>0</v>
      </c>
      <c r="N73">
        <v>29.217522258967186</v>
      </c>
      <c r="O73">
        <v>49.059999999999995</v>
      </c>
      <c r="P73">
        <v>59.07</v>
      </c>
      <c r="Q73">
        <v>2.91</v>
      </c>
      <c r="R73">
        <v>5.81</v>
      </c>
      <c r="S73">
        <v>3.88</v>
      </c>
      <c r="T73">
        <v>0</v>
      </c>
      <c r="U73">
        <v>250.25304272886487</v>
      </c>
      <c r="V73">
        <v>5.120000000000001</v>
      </c>
      <c r="W73">
        <v>10.902539608574092</v>
      </c>
      <c r="X73">
        <v>24.332548444537551</v>
      </c>
      <c r="Y73">
        <v>0</v>
      </c>
      <c r="Z73">
        <v>1.6052799999999998</v>
      </c>
      <c r="AA73">
        <v>6.2200925925925938</v>
      </c>
      <c r="AB73">
        <v>7.2174404519000861</v>
      </c>
      <c r="AC73">
        <v>5.6407860825429763</v>
      </c>
      <c r="AD73">
        <v>9.0350547715539502</v>
      </c>
      <c r="AE73">
        <v>8.0819275913311035</v>
      </c>
      <c r="AF73">
        <v>0</v>
      </c>
      <c r="AG73">
        <v>0</v>
      </c>
      <c r="AH73">
        <v>37.649113481982369</v>
      </c>
      <c r="AI73">
        <v>3.4460395478469241</v>
      </c>
      <c r="AJ73">
        <v>0</v>
      </c>
      <c r="AK73">
        <v>12.771214162042487</v>
      </c>
      <c r="AL73">
        <v>19.730050774526681</v>
      </c>
      <c r="AM73">
        <v>1.296272197057537</v>
      </c>
      <c r="AN73">
        <v>0</v>
      </c>
      <c r="AO73">
        <v>1.9837400000000003</v>
      </c>
      <c r="AP73">
        <v>2.049437676884839</v>
      </c>
      <c r="AQ73">
        <v>0</v>
      </c>
      <c r="AR73">
        <v>7.0658768115942028</v>
      </c>
      <c r="AS73">
        <v>5.9594347909330541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703.04741397373255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87.2</v>
      </c>
      <c r="L74">
        <v>45.54</v>
      </c>
      <c r="M74">
        <v>0</v>
      </c>
      <c r="N74">
        <v>29.217522258967186</v>
      </c>
      <c r="O74">
        <v>49.059999999999995</v>
      </c>
      <c r="P74">
        <v>59.07</v>
      </c>
      <c r="Q74">
        <v>2.91</v>
      </c>
      <c r="R74">
        <v>5.81</v>
      </c>
      <c r="S74">
        <v>3.88</v>
      </c>
      <c r="T74">
        <v>0</v>
      </c>
      <c r="U74">
        <v>250.25304272886487</v>
      </c>
      <c r="V74">
        <v>5.120000000000001</v>
      </c>
      <c r="W74">
        <v>10.902539608574092</v>
      </c>
      <c r="X74">
        <v>24.332548444537551</v>
      </c>
      <c r="Y74">
        <v>0</v>
      </c>
      <c r="Z74">
        <v>0.81279999999999997</v>
      </c>
      <c r="AA74">
        <v>6.2200925925925938</v>
      </c>
      <c r="AB74">
        <v>7.2174404519000861</v>
      </c>
      <c r="AC74">
        <v>5.6407860825429763</v>
      </c>
      <c r="AD74">
        <v>9.0350547715539502</v>
      </c>
      <c r="AE74">
        <v>8.0819275913311035</v>
      </c>
      <c r="AF74">
        <v>0</v>
      </c>
      <c r="AG74">
        <v>0</v>
      </c>
      <c r="AH74">
        <v>37.649113481982369</v>
      </c>
      <c r="AI74">
        <v>3.4460395478469241</v>
      </c>
      <c r="AJ74">
        <v>0</v>
      </c>
      <c r="AK74">
        <v>12.771214162042487</v>
      </c>
      <c r="AL74">
        <v>19.730050774526681</v>
      </c>
      <c r="AM74">
        <v>1.296272197057537</v>
      </c>
      <c r="AN74">
        <v>0</v>
      </c>
      <c r="AO74">
        <v>1.9837400000000003</v>
      </c>
      <c r="AP74">
        <v>2.049437676884839</v>
      </c>
      <c r="AQ74">
        <v>0</v>
      </c>
      <c r="AR74">
        <v>7.0658768115942028</v>
      </c>
      <c r="AS74">
        <v>5.9594347909330541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702.25493397373259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87.2</v>
      </c>
      <c r="L75">
        <v>45.54</v>
      </c>
      <c r="M75">
        <v>0</v>
      </c>
      <c r="N75">
        <v>29.217522258967186</v>
      </c>
      <c r="O75">
        <v>49.059999999999995</v>
      </c>
      <c r="P75">
        <v>59.07</v>
      </c>
      <c r="Q75">
        <v>2.91</v>
      </c>
      <c r="R75">
        <v>5.81</v>
      </c>
      <c r="S75">
        <v>3.88</v>
      </c>
      <c r="T75">
        <v>0</v>
      </c>
      <c r="U75">
        <v>250.25304272886487</v>
      </c>
      <c r="V75">
        <v>5.0599999999999996</v>
      </c>
      <c r="W75">
        <v>10.902539608574092</v>
      </c>
      <c r="X75">
        <v>24.332548444537551</v>
      </c>
      <c r="Y75">
        <v>0</v>
      </c>
      <c r="Z75">
        <v>0.81279999999999997</v>
      </c>
      <c r="AA75">
        <v>6.2200925925925938</v>
      </c>
      <c r="AB75">
        <v>7.2174404519000861</v>
      </c>
      <c r="AC75">
        <v>7.1499034031580626</v>
      </c>
      <c r="AD75">
        <v>9.0350547715539502</v>
      </c>
      <c r="AE75">
        <v>8.0819275913311035</v>
      </c>
      <c r="AF75">
        <v>0</v>
      </c>
      <c r="AG75">
        <v>0</v>
      </c>
      <c r="AH75">
        <v>37.649113481982369</v>
      </c>
      <c r="AI75">
        <v>5.0126302902259328</v>
      </c>
      <c r="AJ75">
        <v>0</v>
      </c>
      <c r="AK75">
        <v>12.771214162042487</v>
      </c>
      <c r="AL75">
        <v>19.730050774526681</v>
      </c>
      <c r="AM75">
        <v>2.5925443941150741</v>
      </c>
      <c r="AN75">
        <v>0</v>
      </c>
      <c r="AO75">
        <v>1.9837400000000003</v>
      </c>
      <c r="AP75">
        <v>2.049437676884839</v>
      </c>
      <c r="AQ75">
        <v>0</v>
      </c>
      <c r="AR75">
        <v>7.0658768115942028</v>
      </c>
      <c r="AS75">
        <v>5.9594347909330541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706.56691423378425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87.2</v>
      </c>
      <c r="L76">
        <v>45.54</v>
      </c>
      <c r="M76">
        <v>0</v>
      </c>
      <c r="N76">
        <v>29.217522258967186</v>
      </c>
      <c r="O76">
        <v>49.059999999999995</v>
      </c>
      <c r="P76">
        <v>59.07</v>
      </c>
      <c r="Q76">
        <v>2.91</v>
      </c>
      <c r="R76">
        <v>5.81</v>
      </c>
      <c r="S76">
        <v>3.88</v>
      </c>
      <c r="T76">
        <v>0</v>
      </c>
      <c r="U76">
        <v>250.25304272886487</v>
      </c>
      <c r="V76">
        <v>5.12</v>
      </c>
      <c r="W76">
        <v>10.902539608574092</v>
      </c>
      <c r="X76">
        <v>24.332548444537551</v>
      </c>
      <c r="Y76">
        <v>0</v>
      </c>
      <c r="Z76">
        <v>0.81279999999999997</v>
      </c>
      <c r="AA76">
        <v>6.2200925925925938</v>
      </c>
      <c r="AB76">
        <v>7.2174404519000861</v>
      </c>
      <c r="AC76">
        <v>7.1499034031580626</v>
      </c>
      <c r="AD76">
        <v>9.0350547715539502</v>
      </c>
      <c r="AE76">
        <v>8.0819275913311035</v>
      </c>
      <c r="AF76">
        <v>0</v>
      </c>
      <c r="AG76">
        <v>0</v>
      </c>
      <c r="AH76">
        <v>37.649113481982369</v>
      </c>
      <c r="AI76">
        <v>12.061138417464235</v>
      </c>
      <c r="AJ76">
        <v>0</v>
      </c>
      <c r="AK76">
        <v>12.771214162042487</v>
      </c>
      <c r="AL76">
        <v>19.730050774526681</v>
      </c>
      <c r="AM76">
        <v>2.5925443941150741</v>
      </c>
      <c r="AN76">
        <v>0</v>
      </c>
      <c r="AO76">
        <v>1.9431000000000005</v>
      </c>
      <c r="AP76">
        <v>2.049437676884839</v>
      </c>
      <c r="AQ76">
        <v>0</v>
      </c>
      <c r="AR76">
        <v>7.0658768115942028</v>
      </c>
      <c r="AS76">
        <v>5.9594347909330541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713.63478236102253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87.2</v>
      </c>
      <c r="L77">
        <v>45.54</v>
      </c>
      <c r="M77">
        <v>0</v>
      </c>
      <c r="N77">
        <v>29.217522258967186</v>
      </c>
      <c r="O77">
        <v>49.059999999999995</v>
      </c>
      <c r="P77">
        <v>59.07</v>
      </c>
      <c r="Q77">
        <v>2.91</v>
      </c>
      <c r="R77">
        <v>5.81</v>
      </c>
      <c r="S77">
        <v>3.88</v>
      </c>
      <c r="T77">
        <v>0</v>
      </c>
      <c r="U77">
        <v>250.25304272886487</v>
      </c>
      <c r="V77">
        <v>5.12</v>
      </c>
      <c r="W77">
        <v>10.902539608574092</v>
      </c>
      <c r="X77">
        <v>24.332548444537551</v>
      </c>
      <c r="Y77">
        <v>0</v>
      </c>
      <c r="Z77">
        <v>1.8948399999999999</v>
      </c>
      <c r="AA77">
        <v>6.2200925925925938</v>
      </c>
      <c r="AB77">
        <v>7.2174404519000861</v>
      </c>
      <c r="AC77">
        <v>7.1499034031580626</v>
      </c>
      <c r="AD77">
        <v>9.0350547715539502</v>
      </c>
      <c r="AE77">
        <v>8.0819275913311035</v>
      </c>
      <c r="AF77">
        <v>0</v>
      </c>
      <c r="AG77">
        <v>0</v>
      </c>
      <c r="AH77">
        <v>37.649113481982369</v>
      </c>
      <c r="AI77">
        <v>12.061138417464235</v>
      </c>
      <c r="AJ77">
        <v>0</v>
      </c>
      <c r="AK77">
        <v>12.771214162042487</v>
      </c>
      <c r="AL77">
        <v>19.730050774526681</v>
      </c>
      <c r="AM77">
        <v>3.8888165911726107</v>
      </c>
      <c r="AN77">
        <v>0</v>
      </c>
      <c r="AO77">
        <v>1.9431000000000005</v>
      </c>
      <c r="AP77">
        <v>2.049437676884839</v>
      </c>
      <c r="AQ77">
        <v>0</v>
      </c>
      <c r="AR77">
        <v>10.052746376811593</v>
      </c>
      <c r="AS77">
        <v>5.9594347909330541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718.99996412329745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87.199999999999989</v>
      </c>
      <c r="L78">
        <v>45.54</v>
      </c>
      <c r="M78">
        <v>0</v>
      </c>
      <c r="N78">
        <v>29.217522258967186</v>
      </c>
      <c r="O78">
        <v>49.059999999999995</v>
      </c>
      <c r="P78">
        <v>59.07</v>
      </c>
      <c r="Q78">
        <v>2.91</v>
      </c>
      <c r="R78">
        <v>5.81</v>
      </c>
      <c r="S78">
        <v>3.88</v>
      </c>
      <c r="T78">
        <v>0</v>
      </c>
      <c r="U78">
        <v>250.25304272886487</v>
      </c>
      <c r="V78">
        <v>5.12</v>
      </c>
      <c r="W78">
        <v>10.902539608574092</v>
      </c>
      <c r="X78">
        <v>24.332548444537551</v>
      </c>
      <c r="Y78">
        <v>0</v>
      </c>
      <c r="Z78">
        <v>4.9733199999999993</v>
      </c>
      <c r="AA78">
        <v>10.372747304266294</v>
      </c>
      <c r="AB78">
        <v>10.03859720715537</v>
      </c>
      <c r="AC78">
        <v>7.520281282150485</v>
      </c>
      <c r="AD78">
        <v>9.2635857941354125</v>
      </c>
      <c r="AE78">
        <v>8.2108700258366696</v>
      </c>
      <c r="AF78">
        <v>0</v>
      </c>
      <c r="AG78">
        <v>0</v>
      </c>
      <c r="AH78">
        <v>38.000257159300425</v>
      </c>
      <c r="AI78">
        <v>12.061138417464235</v>
      </c>
      <c r="AJ78">
        <v>0</v>
      </c>
      <c r="AK78">
        <v>12.771214162042487</v>
      </c>
      <c r="AL78">
        <v>19.730050774526681</v>
      </c>
      <c r="AM78">
        <v>3.8888165911726107</v>
      </c>
      <c r="AN78">
        <v>0</v>
      </c>
      <c r="AO78">
        <v>1.9431000000000005</v>
      </c>
      <c r="AP78">
        <v>2.049437676884839</v>
      </c>
      <c r="AQ78">
        <v>0</v>
      </c>
      <c r="AR78">
        <v>10.052746376811593</v>
      </c>
      <c r="AS78">
        <v>5.9594347909330541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730.13125060362393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87.2</v>
      </c>
      <c r="L79">
        <v>45.54</v>
      </c>
      <c r="M79">
        <v>0</v>
      </c>
      <c r="N79">
        <v>29.217522258967186</v>
      </c>
      <c r="O79">
        <v>49.059999999999995</v>
      </c>
      <c r="P79">
        <v>59.07</v>
      </c>
      <c r="Q79">
        <v>2.91</v>
      </c>
      <c r="R79">
        <v>5.81</v>
      </c>
      <c r="S79">
        <v>3.88</v>
      </c>
      <c r="T79">
        <v>0</v>
      </c>
      <c r="U79">
        <v>250.25304272886487</v>
      </c>
      <c r="V79">
        <v>5.12</v>
      </c>
      <c r="W79">
        <v>10.902539608574092</v>
      </c>
      <c r="X79">
        <v>24.332548444537551</v>
      </c>
      <c r="Y79">
        <v>0</v>
      </c>
      <c r="Z79">
        <v>4.9733199999999993</v>
      </c>
      <c r="AA79">
        <v>10.372747304266294</v>
      </c>
      <c r="AB79">
        <v>10.03859720715537</v>
      </c>
      <c r="AC79">
        <v>7.520281282150485</v>
      </c>
      <c r="AD79">
        <v>9.2635857941354125</v>
      </c>
      <c r="AE79">
        <v>8.2108700258366696</v>
      </c>
      <c r="AF79">
        <v>0</v>
      </c>
      <c r="AG79">
        <v>0</v>
      </c>
      <c r="AH79">
        <v>38.000257159300425</v>
      </c>
      <c r="AI79">
        <v>12.061138417464235</v>
      </c>
      <c r="AJ79">
        <v>0</v>
      </c>
      <c r="AK79">
        <v>12.771214162042487</v>
      </c>
      <c r="AL79">
        <v>19.730050774526681</v>
      </c>
      <c r="AM79">
        <v>3.8888165911726107</v>
      </c>
      <c r="AN79">
        <v>0</v>
      </c>
      <c r="AO79">
        <v>2.0193000000000008</v>
      </c>
      <c r="AP79">
        <v>2.049437676884839</v>
      </c>
      <c r="AQ79">
        <v>0</v>
      </c>
      <c r="AR79">
        <v>11.139804347826086</v>
      </c>
      <c r="AS79">
        <v>5.9594347909330541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731.29450857463848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87.199999999999989</v>
      </c>
      <c r="L80">
        <v>45.54</v>
      </c>
      <c r="M80">
        <v>0</v>
      </c>
      <c r="N80">
        <v>29.217522258967186</v>
      </c>
      <c r="O80">
        <v>49.059999999999995</v>
      </c>
      <c r="P80">
        <v>59.07</v>
      </c>
      <c r="Q80">
        <v>2.91</v>
      </c>
      <c r="R80">
        <v>5.81</v>
      </c>
      <c r="S80">
        <v>3.88</v>
      </c>
      <c r="T80">
        <v>0</v>
      </c>
      <c r="U80">
        <v>250.25304272886487</v>
      </c>
      <c r="V80">
        <v>5.12</v>
      </c>
      <c r="W80">
        <v>10.902539608574092</v>
      </c>
      <c r="X80">
        <v>24.332548444537551</v>
      </c>
      <c r="Y80">
        <v>0</v>
      </c>
      <c r="Z80">
        <v>4.9733199999999993</v>
      </c>
      <c r="AA80">
        <v>10.372747304266294</v>
      </c>
      <c r="AB80">
        <v>10.03859720715537</v>
      </c>
      <c r="AC80">
        <v>7.520281282150485</v>
      </c>
      <c r="AD80">
        <v>9.2635857941354125</v>
      </c>
      <c r="AE80">
        <v>8.2108700258366696</v>
      </c>
      <c r="AF80">
        <v>0</v>
      </c>
      <c r="AG80">
        <v>0</v>
      </c>
      <c r="AH80">
        <v>38.000257159300425</v>
      </c>
      <c r="AI80">
        <v>12.061138417464235</v>
      </c>
      <c r="AJ80">
        <v>0</v>
      </c>
      <c r="AK80">
        <v>12.771214162042487</v>
      </c>
      <c r="AL80">
        <v>19.730050774526681</v>
      </c>
      <c r="AM80">
        <v>3.8888165911726107</v>
      </c>
      <c r="AN80">
        <v>0</v>
      </c>
      <c r="AO80">
        <v>2.0193000000000008</v>
      </c>
      <c r="AP80">
        <v>2.049437676884839</v>
      </c>
      <c r="AQ80">
        <v>0</v>
      </c>
      <c r="AR80">
        <v>11.139804347826086</v>
      </c>
      <c r="AS80">
        <v>5.9594347909330541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731.29450857463848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87.2</v>
      </c>
      <c r="L81">
        <v>45.54</v>
      </c>
      <c r="M81">
        <v>0</v>
      </c>
      <c r="N81">
        <v>29.217522258967186</v>
      </c>
      <c r="O81">
        <v>49.059999999999995</v>
      </c>
      <c r="P81">
        <v>59.07</v>
      </c>
      <c r="Q81">
        <v>2.91</v>
      </c>
      <c r="R81">
        <v>5.81</v>
      </c>
      <c r="S81">
        <v>3.88</v>
      </c>
      <c r="T81">
        <v>0</v>
      </c>
      <c r="U81">
        <v>250.25304272886487</v>
      </c>
      <c r="V81">
        <v>5.12</v>
      </c>
      <c r="W81">
        <v>10.902539608574092</v>
      </c>
      <c r="X81">
        <v>24.332548444537551</v>
      </c>
      <c r="Y81">
        <v>0</v>
      </c>
      <c r="Z81">
        <v>4.9733199999999993</v>
      </c>
      <c r="AA81">
        <v>10.372747304266294</v>
      </c>
      <c r="AB81">
        <v>10.03859720715537</v>
      </c>
      <c r="AC81">
        <v>7.520281282150485</v>
      </c>
      <c r="AD81">
        <v>9.2635857941354125</v>
      </c>
      <c r="AE81">
        <v>12.164337169516303</v>
      </c>
      <c r="AF81">
        <v>0</v>
      </c>
      <c r="AG81">
        <v>0</v>
      </c>
      <c r="AH81">
        <v>38.000257159300425</v>
      </c>
      <c r="AI81">
        <v>12.061138417464235</v>
      </c>
      <c r="AJ81">
        <v>0</v>
      </c>
      <c r="AK81">
        <v>12.771214162042487</v>
      </c>
      <c r="AL81">
        <v>19.730050774526681</v>
      </c>
      <c r="AM81">
        <v>3.8888165911726107</v>
      </c>
      <c r="AN81">
        <v>0</v>
      </c>
      <c r="AO81">
        <v>2.0396200000000002</v>
      </c>
      <c r="AP81">
        <v>2.049437676884839</v>
      </c>
      <c r="AQ81">
        <v>0</v>
      </c>
      <c r="AR81">
        <v>9.5092173913043467</v>
      </c>
      <c r="AS81">
        <v>5.9594347909330541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733.63770876179638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84.18</v>
      </c>
      <c r="L82">
        <v>45.54</v>
      </c>
      <c r="M82">
        <v>0</v>
      </c>
      <c r="N82">
        <v>29.217522258967186</v>
      </c>
      <c r="O82">
        <v>49.059999999999995</v>
      </c>
      <c r="P82">
        <v>59.07</v>
      </c>
      <c r="Q82">
        <v>2.91</v>
      </c>
      <c r="R82">
        <v>5.81</v>
      </c>
      <c r="S82">
        <v>3.88</v>
      </c>
      <c r="T82">
        <v>0</v>
      </c>
      <c r="U82">
        <v>250.25304272886487</v>
      </c>
      <c r="V82">
        <v>5.12</v>
      </c>
      <c r="W82">
        <v>10.902539608574092</v>
      </c>
      <c r="X82">
        <v>24.332548444537551</v>
      </c>
      <c r="Y82">
        <v>0</v>
      </c>
      <c r="Z82">
        <v>4.9733199999999993</v>
      </c>
      <c r="AA82">
        <v>10.372747304266294</v>
      </c>
      <c r="AB82">
        <v>10.03859720715537</v>
      </c>
      <c r="AC82">
        <v>7.520281282150485</v>
      </c>
      <c r="AD82">
        <v>9.2635857941354125</v>
      </c>
      <c r="AE82">
        <v>12.164337169516303</v>
      </c>
      <c r="AF82">
        <v>0</v>
      </c>
      <c r="AG82">
        <v>0</v>
      </c>
      <c r="AH82">
        <v>38.000257159300425</v>
      </c>
      <c r="AI82">
        <v>4.6974718002025497</v>
      </c>
      <c r="AJ82">
        <v>0</v>
      </c>
      <c r="AK82">
        <v>12.771214162042487</v>
      </c>
      <c r="AL82">
        <v>19.730050774526681</v>
      </c>
      <c r="AM82">
        <v>3.8888165911726107</v>
      </c>
      <c r="AN82">
        <v>0</v>
      </c>
      <c r="AO82">
        <v>2.0396200000000002</v>
      </c>
      <c r="AP82">
        <v>2.049437676884839</v>
      </c>
      <c r="AQ82">
        <v>0</v>
      </c>
      <c r="AR82">
        <v>9.5092173913043467</v>
      </c>
      <c r="AS82">
        <v>5.9594347909330541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723.25404214453465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88.17</v>
      </c>
      <c r="L83">
        <v>62.607504484036831</v>
      </c>
      <c r="M83">
        <v>0</v>
      </c>
      <c r="N83">
        <v>29.217522258967186</v>
      </c>
      <c r="O83">
        <v>49.059999999999995</v>
      </c>
      <c r="P83">
        <v>59.07</v>
      </c>
      <c r="Q83">
        <v>2.91</v>
      </c>
      <c r="R83">
        <v>5.81</v>
      </c>
      <c r="S83">
        <v>3.88</v>
      </c>
      <c r="T83">
        <v>0</v>
      </c>
      <c r="U83">
        <v>258.38</v>
      </c>
      <c r="V83">
        <v>5.12</v>
      </c>
      <c r="W83">
        <v>10.902539608574092</v>
      </c>
      <c r="X83">
        <v>24.332548444537551</v>
      </c>
      <c r="Y83">
        <v>0</v>
      </c>
      <c r="Z83">
        <v>4.9733199999999993</v>
      </c>
      <c r="AA83">
        <v>10.372747304266294</v>
      </c>
      <c r="AB83">
        <v>10.03859720715537</v>
      </c>
      <c r="AC83">
        <v>7.520281282150485</v>
      </c>
      <c r="AD83">
        <v>9.2635857941354125</v>
      </c>
      <c r="AE83">
        <v>12.164337169516303</v>
      </c>
      <c r="AF83">
        <v>0</v>
      </c>
      <c r="AG83">
        <v>0</v>
      </c>
      <c r="AH83">
        <v>38.000257159300425</v>
      </c>
      <c r="AI83">
        <v>4.6974718002025497</v>
      </c>
      <c r="AJ83">
        <v>0</v>
      </c>
      <c r="AK83">
        <v>12.771214162042487</v>
      </c>
      <c r="AL83">
        <v>19.730050774526681</v>
      </c>
      <c r="AM83">
        <v>3.8888165911726107</v>
      </c>
      <c r="AN83">
        <v>0</v>
      </c>
      <c r="AO83">
        <v>2.0777200000000007</v>
      </c>
      <c r="AP83">
        <v>2.049437676884839</v>
      </c>
      <c r="AQ83">
        <v>0</v>
      </c>
      <c r="AR83">
        <v>8.1503949275362331</v>
      </c>
      <c r="AS83">
        <v>5.9594347909330541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751.11778143593847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88.17</v>
      </c>
      <c r="L84">
        <v>62.607504484036831</v>
      </c>
      <c r="M84">
        <v>0</v>
      </c>
      <c r="N84">
        <v>29.217522258967186</v>
      </c>
      <c r="O84">
        <v>49.059999999999995</v>
      </c>
      <c r="P84">
        <v>59.07</v>
      </c>
      <c r="Q84">
        <v>2.91</v>
      </c>
      <c r="R84">
        <v>5.81</v>
      </c>
      <c r="S84">
        <v>3.88</v>
      </c>
      <c r="T84">
        <v>0</v>
      </c>
      <c r="U84">
        <v>266.12000000000006</v>
      </c>
      <c r="V84">
        <v>5.12</v>
      </c>
      <c r="W84">
        <v>10.902539608574092</v>
      </c>
      <c r="X84">
        <v>24.332548444537551</v>
      </c>
      <c r="Y84">
        <v>0</v>
      </c>
      <c r="Z84">
        <v>4.9733199999999993</v>
      </c>
      <c r="AA84">
        <v>10.372747304266294</v>
      </c>
      <c r="AB84">
        <v>10.03859720715537</v>
      </c>
      <c r="AC84">
        <v>7.520281282150485</v>
      </c>
      <c r="AD84">
        <v>9.2635857941354125</v>
      </c>
      <c r="AE84">
        <v>12.164337169516303</v>
      </c>
      <c r="AF84">
        <v>0</v>
      </c>
      <c r="AG84">
        <v>0</v>
      </c>
      <c r="AH84">
        <v>38.000257159300425</v>
      </c>
      <c r="AI84">
        <v>4.6974718002025497</v>
      </c>
      <c r="AJ84">
        <v>0</v>
      </c>
      <c r="AK84">
        <v>12.771214162042487</v>
      </c>
      <c r="AL84">
        <v>19.730050774526681</v>
      </c>
      <c r="AM84">
        <v>3.8888165911726107</v>
      </c>
      <c r="AN84">
        <v>0</v>
      </c>
      <c r="AO84">
        <v>2.0777200000000007</v>
      </c>
      <c r="AP84">
        <v>2.049437676884839</v>
      </c>
      <c r="AQ84">
        <v>0</v>
      </c>
      <c r="AR84">
        <v>8.1503949275362331</v>
      </c>
      <c r="AS84">
        <v>5.9594347909330541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758.8577814359387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88.17</v>
      </c>
      <c r="L85">
        <v>62.607504484036831</v>
      </c>
      <c r="M85">
        <v>0</v>
      </c>
      <c r="N85">
        <v>29.217522258967186</v>
      </c>
      <c r="O85">
        <v>49.059999999999995</v>
      </c>
      <c r="P85">
        <v>59.07</v>
      </c>
      <c r="Q85">
        <v>2.91</v>
      </c>
      <c r="R85">
        <v>5.81</v>
      </c>
      <c r="S85">
        <v>3.88</v>
      </c>
      <c r="T85">
        <v>0</v>
      </c>
      <c r="U85">
        <v>272.14999999999998</v>
      </c>
      <c r="V85">
        <v>5.12</v>
      </c>
      <c r="W85">
        <v>10.902539608574092</v>
      </c>
      <c r="X85">
        <v>24.332548444537551</v>
      </c>
      <c r="Y85">
        <v>0</v>
      </c>
      <c r="Z85">
        <v>4.9733199999999993</v>
      </c>
      <c r="AA85">
        <v>10.372747304266294</v>
      </c>
      <c r="AB85">
        <v>10.03859720715537</v>
      </c>
      <c r="AC85">
        <v>7.520281282150485</v>
      </c>
      <c r="AD85">
        <v>9.2635857941354125</v>
      </c>
      <c r="AE85">
        <v>12.164337169516303</v>
      </c>
      <c r="AF85">
        <v>0</v>
      </c>
      <c r="AG85">
        <v>0</v>
      </c>
      <c r="AH85">
        <v>38.000257159300425</v>
      </c>
      <c r="AI85">
        <v>7.8329537118950441</v>
      </c>
      <c r="AJ85">
        <v>0</v>
      </c>
      <c r="AK85">
        <v>12.771214162042487</v>
      </c>
      <c r="AL85">
        <v>19.730050774526681</v>
      </c>
      <c r="AM85">
        <v>3.8888165911726107</v>
      </c>
      <c r="AN85">
        <v>0</v>
      </c>
      <c r="AO85">
        <v>2.0777200000000007</v>
      </c>
      <c r="AP85">
        <v>2.049437676884839</v>
      </c>
      <c r="AQ85">
        <v>0</v>
      </c>
      <c r="AR85">
        <v>7.0658768115942028</v>
      </c>
      <c r="AS85">
        <v>7.284524482514211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768.26383492327011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88.169999999999987</v>
      </c>
      <c r="L86">
        <v>46.51</v>
      </c>
      <c r="M86">
        <v>0</v>
      </c>
      <c r="N86">
        <v>29.217522258967186</v>
      </c>
      <c r="O86">
        <v>49.059999999999995</v>
      </c>
      <c r="P86">
        <v>59.07</v>
      </c>
      <c r="Q86">
        <v>5.0600000000000005</v>
      </c>
      <c r="R86">
        <v>10.380000000000003</v>
      </c>
      <c r="S86">
        <v>6.5</v>
      </c>
      <c r="T86">
        <v>0</v>
      </c>
      <c r="U86">
        <v>272.47999999999996</v>
      </c>
      <c r="V86">
        <v>5.12</v>
      </c>
      <c r="W86">
        <v>10.902539608574092</v>
      </c>
      <c r="X86">
        <v>24.332548444537551</v>
      </c>
      <c r="Y86">
        <v>0</v>
      </c>
      <c r="Z86">
        <v>0.81279999999999997</v>
      </c>
      <c r="AA86">
        <v>10.372747304266294</v>
      </c>
      <c r="AB86">
        <v>9.7231178918050229</v>
      </c>
      <c r="AC86">
        <v>7.1499034031580626</v>
      </c>
      <c r="AD86">
        <v>9.0350547715539502</v>
      </c>
      <c r="AE86">
        <v>12.000856582911029</v>
      </c>
      <c r="AF86">
        <v>0</v>
      </c>
      <c r="AG86">
        <v>0</v>
      </c>
      <c r="AH86">
        <v>37.649113481982369</v>
      </c>
      <c r="AI86">
        <v>7.8329537118950441</v>
      </c>
      <c r="AJ86">
        <v>0</v>
      </c>
      <c r="AK86">
        <v>12.771214162042487</v>
      </c>
      <c r="AL86">
        <v>19.730050774526681</v>
      </c>
      <c r="AM86">
        <v>3.8888165911726107</v>
      </c>
      <c r="AN86">
        <v>0</v>
      </c>
      <c r="AO86">
        <v>2.0777200000000007</v>
      </c>
      <c r="AP86">
        <v>2.049437676884839</v>
      </c>
      <c r="AQ86">
        <v>0</v>
      </c>
      <c r="AR86">
        <v>7.0658768115942028</v>
      </c>
      <c r="AS86">
        <v>7.284524482514211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756.24679795838586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127.89999999999999</v>
      </c>
      <c r="L87">
        <v>62.607504484036831</v>
      </c>
      <c r="M87">
        <v>0</v>
      </c>
      <c r="N87">
        <v>29.217522258967186</v>
      </c>
      <c r="O87">
        <v>49.059999999999995</v>
      </c>
      <c r="P87">
        <v>59.07</v>
      </c>
      <c r="Q87">
        <v>5.0600000000000005</v>
      </c>
      <c r="R87">
        <v>10.120000000000001</v>
      </c>
      <c r="S87">
        <v>6.5</v>
      </c>
      <c r="T87">
        <v>0</v>
      </c>
      <c r="U87">
        <v>272.47999999999996</v>
      </c>
      <c r="V87">
        <v>5.12</v>
      </c>
      <c r="W87">
        <v>10.902539608574092</v>
      </c>
      <c r="X87">
        <v>24.332548444537551</v>
      </c>
      <c r="Y87">
        <v>0</v>
      </c>
      <c r="Z87">
        <v>0.81279999999999997</v>
      </c>
      <c r="AA87">
        <v>10.372747304266294</v>
      </c>
      <c r="AB87">
        <v>9.7231178918050229</v>
      </c>
      <c r="AC87">
        <v>7.1499034031580626</v>
      </c>
      <c r="AD87">
        <v>9.0350547715539502</v>
      </c>
      <c r="AE87">
        <v>12.000856582911029</v>
      </c>
      <c r="AF87">
        <v>0</v>
      </c>
      <c r="AG87">
        <v>0</v>
      </c>
      <c r="AH87">
        <v>37.649113481982369</v>
      </c>
      <c r="AI87">
        <v>7.8329537118950441</v>
      </c>
      <c r="AJ87">
        <v>0</v>
      </c>
      <c r="AK87">
        <v>12.771214162042487</v>
      </c>
      <c r="AL87">
        <v>19.730050774526681</v>
      </c>
      <c r="AM87">
        <v>3.8888165911726107</v>
      </c>
      <c r="AN87">
        <v>0</v>
      </c>
      <c r="AO87">
        <v>2.0777200000000007</v>
      </c>
      <c r="AP87">
        <v>2.049437676884839</v>
      </c>
      <c r="AQ87">
        <v>0</v>
      </c>
      <c r="AR87">
        <v>5.4327499999999995</v>
      </c>
      <c r="AS87">
        <v>7.284524482514211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810.18117563082853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127.89999999999999</v>
      </c>
      <c r="L88">
        <v>62.607838351056486</v>
      </c>
      <c r="M88">
        <v>0</v>
      </c>
      <c r="N88">
        <v>29.217522258967186</v>
      </c>
      <c r="O88">
        <v>49.059999999999995</v>
      </c>
      <c r="P88">
        <v>59.07</v>
      </c>
      <c r="Q88">
        <v>5.0600000000000005</v>
      </c>
      <c r="R88">
        <v>10.117460476787956</v>
      </c>
      <c r="S88">
        <v>6.5</v>
      </c>
      <c r="T88">
        <v>0</v>
      </c>
      <c r="U88">
        <v>272.47999999999996</v>
      </c>
      <c r="V88">
        <v>5.12</v>
      </c>
      <c r="W88">
        <v>10.902539608574092</v>
      </c>
      <c r="X88">
        <v>24.332548444537551</v>
      </c>
      <c r="Y88">
        <v>0</v>
      </c>
      <c r="Z88">
        <v>0.81279999999999997</v>
      </c>
      <c r="AA88">
        <v>10.372747304266294</v>
      </c>
      <c r="AB88">
        <v>9.7231178918050229</v>
      </c>
      <c r="AC88">
        <v>7.1499034031580626</v>
      </c>
      <c r="AD88">
        <v>9.0350547715539502</v>
      </c>
      <c r="AE88">
        <v>12.000856582911029</v>
      </c>
      <c r="AF88">
        <v>0</v>
      </c>
      <c r="AG88">
        <v>0</v>
      </c>
      <c r="AH88">
        <v>37.649113481982369</v>
      </c>
      <c r="AI88">
        <v>7.8329537118950441</v>
      </c>
      <c r="AJ88">
        <v>0</v>
      </c>
      <c r="AK88">
        <v>12.771214162042487</v>
      </c>
      <c r="AL88">
        <v>19.730050774526681</v>
      </c>
      <c r="AM88">
        <v>3.8888165911726107</v>
      </c>
      <c r="AN88">
        <v>0</v>
      </c>
      <c r="AO88">
        <v>2.1107400000000007</v>
      </c>
      <c r="AP88">
        <v>2.049437676884839</v>
      </c>
      <c r="AQ88">
        <v>0</v>
      </c>
      <c r="AR88">
        <v>5.4327499999999995</v>
      </c>
      <c r="AS88">
        <v>7.284524482514211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810.21198997463603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88.169999999999987</v>
      </c>
      <c r="L89">
        <v>47.99812302037305</v>
      </c>
      <c r="M89">
        <v>0</v>
      </c>
      <c r="N89">
        <v>29.217522258967186</v>
      </c>
      <c r="O89">
        <v>49.059999999999995</v>
      </c>
      <c r="P89">
        <v>59.07</v>
      </c>
      <c r="Q89">
        <v>5.0600000000000005</v>
      </c>
      <c r="R89">
        <v>10.43</v>
      </c>
      <c r="S89">
        <v>6.5</v>
      </c>
      <c r="T89">
        <v>0</v>
      </c>
      <c r="U89">
        <v>272.47999999999996</v>
      </c>
      <c r="V89">
        <v>5.12</v>
      </c>
      <c r="W89">
        <v>10.902539608574092</v>
      </c>
      <c r="X89">
        <v>24.332548444537551</v>
      </c>
      <c r="Y89">
        <v>0</v>
      </c>
      <c r="Z89">
        <v>0.81279999999999997</v>
      </c>
      <c r="AA89">
        <v>10.372747304266294</v>
      </c>
      <c r="AB89">
        <v>9.7231178918050229</v>
      </c>
      <c r="AC89">
        <v>7.1499034031580626</v>
      </c>
      <c r="AD89">
        <v>9.0350547715539502</v>
      </c>
      <c r="AE89">
        <v>12.000856582911029</v>
      </c>
      <c r="AF89">
        <v>0</v>
      </c>
      <c r="AG89">
        <v>0</v>
      </c>
      <c r="AH89">
        <v>37.649113481982369</v>
      </c>
      <c r="AI89">
        <v>7.8329537118950441</v>
      </c>
      <c r="AJ89">
        <v>0</v>
      </c>
      <c r="AK89">
        <v>12.771214162042487</v>
      </c>
      <c r="AL89">
        <v>19.730050774526681</v>
      </c>
      <c r="AM89">
        <v>3.8888165911726107</v>
      </c>
      <c r="AN89">
        <v>0</v>
      </c>
      <c r="AO89">
        <v>2.1488400000000007</v>
      </c>
      <c r="AP89">
        <v>2.049437676884839</v>
      </c>
      <c r="AQ89">
        <v>0</v>
      </c>
      <c r="AR89">
        <v>5.4327499999999995</v>
      </c>
      <c r="AS89">
        <v>6.6231359104510155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755.56152559510133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88.169999999999987</v>
      </c>
      <c r="L90">
        <v>46.51</v>
      </c>
      <c r="M90">
        <v>0</v>
      </c>
      <c r="N90">
        <v>29.217522258967186</v>
      </c>
      <c r="O90">
        <v>49.059999999999995</v>
      </c>
      <c r="P90">
        <v>59.07</v>
      </c>
      <c r="Q90">
        <v>2.91</v>
      </c>
      <c r="R90">
        <v>5.8100000000000005</v>
      </c>
      <c r="S90">
        <v>3.8783101045296164</v>
      </c>
      <c r="T90">
        <v>0</v>
      </c>
      <c r="U90">
        <v>272.47999999999996</v>
      </c>
      <c r="V90">
        <v>5.12</v>
      </c>
      <c r="W90">
        <v>10.902539608574092</v>
      </c>
      <c r="X90">
        <v>24.332548444537551</v>
      </c>
      <c r="Y90">
        <v>0</v>
      </c>
      <c r="Z90">
        <v>4.9733199999999993</v>
      </c>
      <c r="AA90">
        <v>10.372747304266294</v>
      </c>
      <c r="AB90">
        <v>10.03859720715537</v>
      </c>
      <c r="AC90">
        <v>7.520281282150485</v>
      </c>
      <c r="AD90">
        <v>9.2635857941354125</v>
      </c>
      <c r="AE90">
        <v>12.164337169516303</v>
      </c>
      <c r="AF90">
        <v>0</v>
      </c>
      <c r="AG90">
        <v>0</v>
      </c>
      <c r="AH90">
        <v>38.000257159300425</v>
      </c>
      <c r="AI90">
        <v>7.8329537118950441</v>
      </c>
      <c r="AJ90">
        <v>0</v>
      </c>
      <c r="AK90">
        <v>12.771214162042487</v>
      </c>
      <c r="AL90">
        <v>19.730050774526681</v>
      </c>
      <c r="AM90">
        <v>3.8888165911726107</v>
      </c>
      <c r="AN90">
        <v>0</v>
      </c>
      <c r="AO90">
        <v>2.1488400000000007</v>
      </c>
      <c r="AP90">
        <v>2.049437676884839</v>
      </c>
      <c r="AQ90">
        <v>0</v>
      </c>
      <c r="AR90">
        <v>5.4327499999999995</v>
      </c>
      <c r="AS90">
        <v>6.6231359104510155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750.27124516010542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88.169999999999987</v>
      </c>
      <c r="L91">
        <v>46.51</v>
      </c>
      <c r="M91">
        <v>0</v>
      </c>
      <c r="N91">
        <v>29.217522258967186</v>
      </c>
      <c r="O91">
        <v>49.059999999999995</v>
      </c>
      <c r="P91">
        <v>59.07</v>
      </c>
      <c r="Q91">
        <v>2.91</v>
      </c>
      <c r="R91">
        <v>5.8100000000000005</v>
      </c>
      <c r="S91">
        <v>3.8783101045296164</v>
      </c>
      <c r="T91">
        <v>0</v>
      </c>
      <c r="U91">
        <v>272.47999999999996</v>
      </c>
      <c r="V91">
        <v>5.12</v>
      </c>
      <c r="W91">
        <v>10.902539608574092</v>
      </c>
      <c r="X91">
        <v>24.332548444537551</v>
      </c>
      <c r="Y91">
        <v>0</v>
      </c>
      <c r="Z91">
        <v>4.9733199999999993</v>
      </c>
      <c r="AA91">
        <v>10.372747304266294</v>
      </c>
      <c r="AB91">
        <v>10.03859720715537</v>
      </c>
      <c r="AC91">
        <v>7.520281282150485</v>
      </c>
      <c r="AD91">
        <v>9.2635857941354125</v>
      </c>
      <c r="AE91">
        <v>12.164337169516303</v>
      </c>
      <c r="AF91">
        <v>0</v>
      </c>
      <c r="AG91">
        <v>0</v>
      </c>
      <c r="AH91">
        <v>38.000257159300425</v>
      </c>
      <c r="AI91">
        <v>7.8329537118950441</v>
      </c>
      <c r="AJ91">
        <v>0</v>
      </c>
      <c r="AK91">
        <v>12.771214162042487</v>
      </c>
      <c r="AL91">
        <v>19.730050774526681</v>
      </c>
      <c r="AM91">
        <v>3.8888165911726107</v>
      </c>
      <c r="AN91">
        <v>0</v>
      </c>
      <c r="AO91">
        <v>2.1844000000000001</v>
      </c>
      <c r="AP91">
        <v>2.049437676884839</v>
      </c>
      <c r="AQ91">
        <v>0</v>
      </c>
      <c r="AR91">
        <v>11.139804347826086</v>
      </c>
      <c r="AS91">
        <v>5.9594347909330541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755.35015838841355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88.169999999999987</v>
      </c>
      <c r="L92">
        <v>46.51</v>
      </c>
      <c r="M92">
        <v>0</v>
      </c>
      <c r="N92">
        <v>29.217522258967186</v>
      </c>
      <c r="O92">
        <v>49.059999999999995</v>
      </c>
      <c r="P92">
        <v>59.07</v>
      </c>
      <c r="Q92">
        <v>2.91</v>
      </c>
      <c r="R92">
        <v>5.8100000000000005</v>
      </c>
      <c r="S92">
        <v>3.8783101045296164</v>
      </c>
      <c r="T92">
        <v>0</v>
      </c>
      <c r="U92">
        <v>272.47999999999996</v>
      </c>
      <c r="V92">
        <v>5.12</v>
      </c>
      <c r="W92">
        <v>10.902539608574092</v>
      </c>
      <c r="X92">
        <v>24.332548444537551</v>
      </c>
      <c r="Y92">
        <v>0</v>
      </c>
      <c r="Z92">
        <v>4.9733199999999993</v>
      </c>
      <c r="AA92">
        <v>10.372747304266294</v>
      </c>
      <c r="AB92">
        <v>10.03859720715537</v>
      </c>
      <c r="AC92">
        <v>7.520281282150485</v>
      </c>
      <c r="AD92">
        <v>9.2635857941354125</v>
      </c>
      <c r="AE92">
        <v>12.164337169516303</v>
      </c>
      <c r="AF92">
        <v>0</v>
      </c>
      <c r="AG92">
        <v>0</v>
      </c>
      <c r="AH92">
        <v>38.000257159300425</v>
      </c>
      <c r="AI92">
        <v>7.8329537118950441</v>
      </c>
      <c r="AJ92">
        <v>0</v>
      </c>
      <c r="AK92">
        <v>12.771214162042487</v>
      </c>
      <c r="AL92">
        <v>19.730050774526681</v>
      </c>
      <c r="AM92">
        <v>3.8888165911726107</v>
      </c>
      <c r="AN92">
        <v>0</v>
      </c>
      <c r="AO92">
        <v>2.1844000000000001</v>
      </c>
      <c r="AP92">
        <v>2.049437676884839</v>
      </c>
      <c r="AQ92">
        <v>0</v>
      </c>
      <c r="AR92">
        <v>11.139804347826086</v>
      </c>
      <c r="AS92">
        <v>5.9594347909330541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755.35015838841355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88.169999999999987</v>
      </c>
      <c r="L93">
        <v>46.51</v>
      </c>
      <c r="M93">
        <v>0</v>
      </c>
      <c r="N93">
        <v>29.217522258967186</v>
      </c>
      <c r="O93">
        <v>49.059999999999995</v>
      </c>
      <c r="P93">
        <v>59.07</v>
      </c>
      <c r="Q93">
        <v>2.91</v>
      </c>
      <c r="R93">
        <v>5.8100000000000005</v>
      </c>
      <c r="S93">
        <v>3.8783101045296164</v>
      </c>
      <c r="T93">
        <v>0</v>
      </c>
      <c r="U93">
        <v>272.47999999999996</v>
      </c>
      <c r="V93">
        <v>5.12</v>
      </c>
      <c r="W93">
        <v>10.902539608574092</v>
      </c>
      <c r="X93">
        <v>24.332548444537551</v>
      </c>
      <c r="Y93">
        <v>0</v>
      </c>
      <c r="Z93">
        <v>4.9733199999999993</v>
      </c>
      <c r="AA93">
        <v>10.372747304266294</v>
      </c>
      <c r="AB93">
        <v>10.03859720715537</v>
      </c>
      <c r="AC93">
        <v>7.520281282150485</v>
      </c>
      <c r="AD93">
        <v>9.2635857941354125</v>
      </c>
      <c r="AE93">
        <v>12.164337169516303</v>
      </c>
      <c r="AF93">
        <v>0</v>
      </c>
      <c r="AG93">
        <v>0</v>
      </c>
      <c r="AH93">
        <v>38.000257159300425</v>
      </c>
      <c r="AI93">
        <v>4.6974718002025497</v>
      </c>
      <c r="AJ93">
        <v>0</v>
      </c>
      <c r="AK93">
        <v>12.771214162042487</v>
      </c>
      <c r="AL93">
        <v>19.730050774526681</v>
      </c>
      <c r="AM93">
        <v>3.8888165911726107</v>
      </c>
      <c r="AN93">
        <v>0</v>
      </c>
      <c r="AO93">
        <v>2.2225000000000006</v>
      </c>
      <c r="AP93">
        <v>2.049437676884839</v>
      </c>
      <c r="AQ93">
        <v>0</v>
      </c>
      <c r="AR93">
        <v>11.139804347826086</v>
      </c>
      <c r="AS93">
        <v>6.6231359104510155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752.91647759623902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88.169999999999987</v>
      </c>
      <c r="L94">
        <v>46.51</v>
      </c>
      <c r="M94">
        <v>0</v>
      </c>
      <c r="N94">
        <v>29.217522258967186</v>
      </c>
      <c r="O94">
        <v>49.059999999999995</v>
      </c>
      <c r="P94">
        <v>59.07</v>
      </c>
      <c r="Q94">
        <v>2.91</v>
      </c>
      <c r="R94">
        <v>5.8100000000000005</v>
      </c>
      <c r="S94">
        <v>3.8783101045296164</v>
      </c>
      <c r="T94">
        <v>0</v>
      </c>
      <c r="U94">
        <v>272.47999999999996</v>
      </c>
      <c r="V94">
        <v>5.12</v>
      </c>
      <c r="W94">
        <v>10.902539608574092</v>
      </c>
      <c r="X94">
        <v>24.332548444537551</v>
      </c>
      <c r="Y94">
        <v>0</v>
      </c>
      <c r="Z94">
        <v>1.6052799999999998</v>
      </c>
      <c r="AA94">
        <v>5.9864263947491816</v>
      </c>
      <c r="AB94">
        <v>9.7231178918050229</v>
      </c>
      <c r="AC94">
        <v>7.1499034031580626</v>
      </c>
      <c r="AD94">
        <v>9.0350547715539502</v>
      </c>
      <c r="AE94">
        <v>12.000856582911029</v>
      </c>
      <c r="AF94">
        <v>0</v>
      </c>
      <c r="AG94">
        <v>0</v>
      </c>
      <c r="AH94">
        <v>37.649113481982369</v>
      </c>
      <c r="AI94">
        <v>4.6974718002025497</v>
      </c>
      <c r="AJ94">
        <v>0</v>
      </c>
      <c r="AK94">
        <v>12.771214162042487</v>
      </c>
      <c r="AL94">
        <v>19.730050774526681</v>
      </c>
      <c r="AM94">
        <v>3.8888165911726107</v>
      </c>
      <c r="AN94">
        <v>0</v>
      </c>
      <c r="AO94">
        <v>2.2225000000000006</v>
      </c>
      <c r="AP94">
        <v>2.049437676884839</v>
      </c>
      <c r="AQ94">
        <v>0</v>
      </c>
      <c r="AR94">
        <v>11.139804347826086</v>
      </c>
      <c r="AS94">
        <v>6.6231359104510155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743.73310420587427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88.169999999999987</v>
      </c>
      <c r="L95">
        <v>46.51</v>
      </c>
      <c r="M95">
        <v>0</v>
      </c>
      <c r="N95">
        <v>29.217522258967186</v>
      </c>
      <c r="O95">
        <v>49.059999999999995</v>
      </c>
      <c r="P95">
        <v>59.07</v>
      </c>
      <c r="Q95">
        <v>2.91</v>
      </c>
      <c r="R95">
        <v>5.8100000000000005</v>
      </c>
      <c r="S95">
        <v>3.8783101045296164</v>
      </c>
      <c r="T95">
        <v>0</v>
      </c>
      <c r="U95">
        <v>272.47999999999996</v>
      </c>
      <c r="V95">
        <v>5.12</v>
      </c>
      <c r="W95">
        <v>10.902539608574092</v>
      </c>
      <c r="X95">
        <v>24.332548444537551</v>
      </c>
      <c r="Y95">
        <v>0</v>
      </c>
      <c r="Z95">
        <v>1.6052799999999998</v>
      </c>
      <c r="AA95">
        <v>5.9864263947491816</v>
      </c>
      <c r="AB95">
        <v>9.7231178918050229</v>
      </c>
      <c r="AC95">
        <v>7.1499034031580626</v>
      </c>
      <c r="AD95">
        <v>9.0350547715539502</v>
      </c>
      <c r="AE95">
        <v>12.000856582911029</v>
      </c>
      <c r="AF95">
        <v>0</v>
      </c>
      <c r="AG95">
        <v>0</v>
      </c>
      <c r="AH95">
        <v>37.649113481982369</v>
      </c>
      <c r="AI95">
        <v>4.6974718002025497</v>
      </c>
      <c r="AJ95">
        <v>0</v>
      </c>
      <c r="AK95">
        <v>12.771214162042487</v>
      </c>
      <c r="AL95">
        <v>19.730050774526681</v>
      </c>
      <c r="AM95">
        <v>3.8888165911726107</v>
      </c>
      <c r="AN95">
        <v>0</v>
      </c>
      <c r="AO95">
        <v>2.2225000000000006</v>
      </c>
      <c r="AP95">
        <v>2.049437676884839</v>
      </c>
      <c r="AQ95">
        <v>0</v>
      </c>
      <c r="AR95">
        <v>11.139804347826086</v>
      </c>
      <c r="AS95">
        <v>6.6231359104510155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743.73310420587427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88.169999999999987</v>
      </c>
      <c r="L96">
        <v>46.51</v>
      </c>
      <c r="M96">
        <v>0</v>
      </c>
      <c r="N96">
        <v>29.217522258967186</v>
      </c>
      <c r="O96">
        <v>49.059999999999995</v>
      </c>
      <c r="P96">
        <v>59.07</v>
      </c>
      <c r="Q96">
        <v>2.91</v>
      </c>
      <c r="R96">
        <v>5.8100000000000005</v>
      </c>
      <c r="S96">
        <v>3.8783101045296164</v>
      </c>
      <c r="T96">
        <v>0</v>
      </c>
      <c r="U96">
        <v>272.47999999999996</v>
      </c>
      <c r="V96">
        <v>5.12</v>
      </c>
      <c r="W96">
        <v>10.902539608574092</v>
      </c>
      <c r="X96">
        <v>24.332548444537551</v>
      </c>
      <c r="Y96">
        <v>0</v>
      </c>
      <c r="Z96">
        <v>1.6052799999999998</v>
      </c>
      <c r="AA96">
        <v>5.9864263947491816</v>
      </c>
      <c r="AB96">
        <v>9.7231178918050229</v>
      </c>
      <c r="AC96">
        <v>7.1499034031580626</v>
      </c>
      <c r="AD96">
        <v>9.0350547715539502</v>
      </c>
      <c r="AE96">
        <v>12.000856582911029</v>
      </c>
      <c r="AF96">
        <v>0</v>
      </c>
      <c r="AG96">
        <v>0</v>
      </c>
      <c r="AH96">
        <v>37.649113481982369</v>
      </c>
      <c r="AI96">
        <v>4.6974718002025497</v>
      </c>
      <c r="AJ96">
        <v>0</v>
      </c>
      <c r="AK96">
        <v>12.771214162042487</v>
      </c>
      <c r="AL96">
        <v>19.730050774526681</v>
      </c>
      <c r="AM96">
        <v>3.8888165911726107</v>
      </c>
      <c r="AN96">
        <v>0</v>
      </c>
      <c r="AO96">
        <v>2.2225000000000006</v>
      </c>
      <c r="AP96">
        <v>2.049437676884839</v>
      </c>
      <c r="AQ96">
        <v>0</v>
      </c>
      <c r="AR96">
        <v>11.139804347826086</v>
      </c>
      <c r="AS96">
        <v>6.6231359104510155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743.73310420587427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88.169999999999987</v>
      </c>
      <c r="L97">
        <v>46.51</v>
      </c>
      <c r="M97">
        <v>0</v>
      </c>
      <c r="N97">
        <v>29.217522258967186</v>
      </c>
      <c r="O97">
        <v>49.059999999999995</v>
      </c>
      <c r="P97">
        <v>59.07</v>
      </c>
      <c r="Q97">
        <v>2.91</v>
      </c>
      <c r="R97">
        <v>5.8100000000000005</v>
      </c>
      <c r="S97">
        <v>3.8783101045296164</v>
      </c>
      <c r="T97">
        <v>0</v>
      </c>
      <c r="U97">
        <v>272.47999999999996</v>
      </c>
      <c r="V97">
        <v>5.12</v>
      </c>
      <c r="W97">
        <v>10.902539608574092</v>
      </c>
      <c r="X97">
        <v>24.332548444537551</v>
      </c>
      <c r="Y97">
        <v>0</v>
      </c>
      <c r="Z97">
        <v>1.6052799999999998</v>
      </c>
      <c r="AA97">
        <v>5.9864263947491816</v>
      </c>
      <c r="AB97">
        <v>9.7231178918050229</v>
      </c>
      <c r="AC97">
        <v>7.1499034031580626</v>
      </c>
      <c r="AD97">
        <v>9.0350547715539502</v>
      </c>
      <c r="AE97">
        <v>12.000856582911029</v>
      </c>
      <c r="AF97">
        <v>0</v>
      </c>
      <c r="AG97">
        <v>0</v>
      </c>
      <c r="AH97">
        <v>37.649113481982369</v>
      </c>
      <c r="AI97">
        <v>4.6974718002025497</v>
      </c>
      <c r="AJ97">
        <v>0</v>
      </c>
      <c r="AK97">
        <v>12.771214162042487</v>
      </c>
      <c r="AL97">
        <v>19.730050774526681</v>
      </c>
      <c r="AM97">
        <v>3.8888165911726107</v>
      </c>
      <c r="AN97">
        <v>0</v>
      </c>
      <c r="AO97">
        <v>2.4358600000000004</v>
      </c>
      <c r="AP97">
        <v>2.049437676884839</v>
      </c>
      <c r="AQ97">
        <v>0</v>
      </c>
      <c r="AR97">
        <v>11.139804347826086</v>
      </c>
      <c r="AS97">
        <v>6.6231359104510155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743.94646420587435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88.169999999999987</v>
      </c>
      <c r="L98">
        <v>46.51</v>
      </c>
      <c r="M98">
        <v>0</v>
      </c>
      <c r="N98">
        <v>29.217522258967186</v>
      </c>
      <c r="O98">
        <v>49.059999999999995</v>
      </c>
      <c r="P98">
        <v>59.07</v>
      </c>
      <c r="Q98">
        <v>2.91</v>
      </c>
      <c r="R98">
        <v>5.8100000000000005</v>
      </c>
      <c r="S98">
        <v>3.8783101045296164</v>
      </c>
      <c r="T98">
        <v>0</v>
      </c>
      <c r="U98">
        <v>272.47999999999996</v>
      </c>
      <c r="V98">
        <v>5.12</v>
      </c>
      <c r="W98">
        <v>10.902539608574092</v>
      </c>
      <c r="X98">
        <v>24.332548444537551</v>
      </c>
      <c r="Y98">
        <v>0</v>
      </c>
      <c r="Z98">
        <v>1.6052799999999998</v>
      </c>
      <c r="AA98">
        <v>5.9864263947491816</v>
      </c>
      <c r="AB98">
        <v>9.7231178918050229</v>
      </c>
      <c r="AC98">
        <v>7.1499034031580626</v>
      </c>
      <c r="AD98">
        <v>9.0350547715539502</v>
      </c>
      <c r="AE98">
        <v>12.000856582911029</v>
      </c>
      <c r="AF98">
        <v>0</v>
      </c>
      <c r="AG98">
        <v>0</v>
      </c>
      <c r="AH98">
        <v>37.649113481982369</v>
      </c>
      <c r="AI98">
        <v>4.6974718002025497</v>
      </c>
      <c r="AJ98">
        <v>0</v>
      </c>
      <c r="AK98">
        <v>12.771214162042487</v>
      </c>
      <c r="AL98">
        <v>19.730050774526681</v>
      </c>
      <c r="AM98">
        <v>3.8888165911726107</v>
      </c>
      <c r="AN98">
        <v>0</v>
      </c>
      <c r="AO98">
        <v>2.4358600000000004</v>
      </c>
      <c r="AP98">
        <v>2.049437676884839</v>
      </c>
      <c r="AQ98">
        <v>0</v>
      </c>
      <c r="AR98">
        <v>11.139804347826086</v>
      </c>
      <c r="AS98">
        <v>6.6231359104510155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743.94646420587435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2.1370404685993649</v>
      </c>
      <c r="L99">
        <f t="shared" si="2"/>
        <v>1.1173339948268943</v>
      </c>
      <c r="M99">
        <f t="shared" si="2"/>
        <v>0</v>
      </c>
      <c r="N99">
        <f t="shared" si="2"/>
        <v>0.6737854896972777</v>
      </c>
      <c r="O99">
        <f t="shared" si="2"/>
        <v>1.1391491449748521</v>
      </c>
      <c r="P99">
        <f t="shared" si="2"/>
        <v>1.183656777669575</v>
      </c>
      <c r="Q99">
        <f t="shared" si="2"/>
        <v>7.2452658227848105E-2</v>
      </c>
      <c r="R99">
        <f t="shared" si="2"/>
        <v>0.14417686511919689</v>
      </c>
      <c r="S99">
        <f t="shared" si="2"/>
        <v>9.5741197735191505E-2</v>
      </c>
      <c r="T99">
        <f t="shared" si="2"/>
        <v>0</v>
      </c>
      <c r="U99">
        <f t="shared" si="2"/>
        <v>6.0128011922798956</v>
      </c>
      <c r="V99">
        <f t="shared" si="2"/>
        <v>8.6991834881895505E-2</v>
      </c>
      <c r="W99">
        <f t="shared" si="2"/>
        <v>0.1951725108786404</v>
      </c>
      <c r="X99">
        <f t="shared" si="2"/>
        <v>0.44222464660954386</v>
      </c>
      <c r="Y99">
        <f t="shared" si="2"/>
        <v>0</v>
      </c>
      <c r="Z99">
        <f t="shared" si="2"/>
        <v>6.0138309999999952E-2</v>
      </c>
      <c r="AA99">
        <f t="shared" si="2"/>
        <v>0.13607563730661046</v>
      </c>
      <c r="AB99">
        <f t="shared" si="2"/>
        <v>0.21320954592814279</v>
      </c>
      <c r="AC99">
        <f t="shared" si="2"/>
        <v>0.15761764210662008</v>
      </c>
      <c r="AD99">
        <f t="shared" si="2"/>
        <v>0.2141162552025738</v>
      </c>
      <c r="AE99">
        <f t="shared" si="2"/>
        <v>0.21206598079979752</v>
      </c>
      <c r="AF99">
        <f t="shared" si="2"/>
        <v>0</v>
      </c>
      <c r="AG99">
        <f t="shared" si="2"/>
        <v>0</v>
      </c>
      <c r="AH99">
        <f t="shared" si="2"/>
        <v>0.90463215459953206</v>
      </c>
      <c r="AI99">
        <f t="shared" si="2"/>
        <v>0.1285904149968766</v>
      </c>
      <c r="AJ99">
        <f t="shared" si="2"/>
        <v>0</v>
      </c>
      <c r="AK99">
        <f t="shared" si="2"/>
        <v>0.3065091398890199</v>
      </c>
      <c r="AL99">
        <f t="shared" si="2"/>
        <v>0.45349784552495764</v>
      </c>
      <c r="AM99">
        <f t="shared" si="2"/>
        <v>2.6240269407904918E-2</v>
      </c>
      <c r="AN99">
        <f t="shared" si="2"/>
        <v>0</v>
      </c>
      <c r="AO99">
        <f t="shared" si="2"/>
        <v>5.5677434999999997E-2</v>
      </c>
      <c r="AP99">
        <f t="shared" si="2"/>
        <v>4.9468397159900646E-2</v>
      </c>
      <c r="AQ99">
        <f t="shared" si="2"/>
        <v>0</v>
      </c>
      <c r="AR99">
        <f t="shared" si="2"/>
        <v>0.19617078623188394</v>
      </c>
      <c r="AS99">
        <f t="shared" si="2"/>
        <v>0.15701040944136585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16.571547005095365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4.9800000000000004</v>
      </c>
      <c r="L3">
        <v>179.24</v>
      </c>
      <c r="M3">
        <v>26.157018123788902</v>
      </c>
      <c r="N3">
        <v>35.307005850928519</v>
      </c>
      <c r="O3">
        <v>0</v>
      </c>
      <c r="P3">
        <v>36.57</v>
      </c>
      <c r="Q3">
        <v>3.36</v>
      </c>
      <c r="R3">
        <v>6.94</v>
      </c>
      <c r="S3">
        <v>4.32</v>
      </c>
      <c r="T3">
        <v>0</v>
      </c>
      <c r="U3">
        <v>53.84</v>
      </c>
      <c r="V3">
        <v>4.9472787245739411</v>
      </c>
      <c r="W3">
        <v>7.2519594594594592</v>
      </c>
      <c r="X3">
        <v>16.171958338379557</v>
      </c>
      <c r="Y3">
        <v>0</v>
      </c>
      <c r="Z3">
        <v>3.8751136363636367</v>
      </c>
      <c r="AA3">
        <v>8.3528312236286926</v>
      </c>
      <c r="AB3">
        <v>11.744699402682379</v>
      </c>
      <c r="AC3">
        <v>8.6378084712858882</v>
      </c>
      <c r="AD3">
        <v>10.91477704593388</v>
      </c>
      <c r="AE3">
        <v>9.7608060753234813</v>
      </c>
      <c r="AF3">
        <v>5.275679599634163</v>
      </c>
      <c r="AG3">
        <v>11.874965659205181</v>
      </c>
      <c r="AH3">
        <v>45.475070387690856</v>
      </c>
      <c r="AI3">
        <v>5.6753247298457028</v>
      </c>
      <c r="AJ3">
        <v>0</v>
      </c>
      <c r="AK3">
        <v>15.426105098613526</v>
      </c>
      <c r="AL3">
        <v>0</v>
      </c>
      <c r="AM3">
        <v>0</v>
      </c>
      <c r="AN3">
        <v>0</v>
      </c>
      <c r="AO3">
        <v>2.8379000000000008</v>
      </c>
      <c r="AP3">
        <v>2.589338856669428</v>
      </c>
      <c r="AQ3">
        <v>9.253028701871802</v>
      </c>
      <c r="AR3">
        <v>10.829809782608695</v>
      </c>
      <c r="AS3">
        <v>9.7561558463426259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551.36463501483036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4.9800000000000004</v>
      </c>
      <c r="L4">
        <v>179.24</v>
      </c>
      <c r="M4">
        <v>26.157018123788902</v>
      </c>
      <c r="N4">
        <v>35.307005850928519</v>
      </c>
      <c r="O4">
        <v>0</v>
      </c>
      <c r="P4">
        <v>36.57</v>
      </c>
      <c r="Q4">
        <v>3.36</v>
      </c>
      <c r="R4">
        <v>6.94</v>
      </c>
      <c r="S4">
        <v>4.32</v>
      </c>
      <c r="T4">
        <v>0</v>
      </c>
      <c r="U4">
        <v>53.84</v>
      </c>
      <c r="V4">
        <v>4.5</v>
      </c>
      <c r="W4">
        <v>7.2519594594594592</v>
      </c>
      <c r="X4">
        <v>16.171958338379557</v>
      </c>
      <c r="Y4">
        <v>0</v>
      </c>
      <c r="Z4">
        <v>3.8751136363636367</v>
      </c>
      <c r="AA4">
        <v>8.3528312236286926</v>
      </c>
      <c r="AB4">
        <v>11.744699402682379</v>
      </c>
      <c r="AC4">
        <v>8.6378084712858882</v>
      </c>
      <c r="AD4">
        <v>10.91477704593388</v>
      </c>
      <c r="AE4">
        <v>9.7608060753234813</v>
      </c>
      <c r="AF4">
        <v>5.275679599634163</v>
      </c>
      <c r="AG4">
        <v>11.874965659205181</v>
      </c>
      <c r="AH4">
        <v>45.475070387690856</v>
      </c>
      <c r="AI4">
        <v>5.6753247298457028</v>
      </c>
      <c r="AJ4">
        <v>0</v>
      </c>
      <c r="AK4">
        <v>15.426105098613526</v>
      </c>
      <c r="AL4">
        <v>0</v>
      </c>
      <c r="AM4">
        <v>0</v>
      </c>
      <c r="AN4">
        <v>0</v>
      </c>
      <c r="AO4">
        <v>2.8379000000000008</v>
      </c>
      <c r="AP4">
        <v>2.589338856669428</v>
      </c>
      <c r="AQ4">
        <v>9.253028701871802</v>
      </c>
      <c r="AR4">
        <v>10.829809782608695</v>
      </c>
      <c r="AS4">
        <v>9.7561558463426259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550.91735629025641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5.1599999999999993</v>
      </c>
      <c r="L5">
        <v>179.24</v>
      </c>
      <c r="M5">
        <v>26.157018123788902</v>
      </c>
      <c r="N5">
        <v>35.307005850928519</v>
      </c>
      <c r="O5">
        <v>0</v>
      </c>
      <c r="P5">
        <v>36.57</v>
      </c>
      <c r="Q5">
        <v>3.36</v>
      </c>
      <c r="R5">
        <v>6.94</v>
      </c>
      <c r="S5">
        <v>4.32</v>
      </c>
      <c r="T5">
        <v>0</v>
      </c>
      <c r="U5">
        <v>53.84</v>
      </c>
      <c r="V5">
        <v>3.4</v>
      </c>
      <c r="W5">
        <v>7.2519594594594592</v>
      </c>
      <c r="X5">
        <v>16.171958338379557</v>
      </c>
      <c r="Y5">
        <v>0</v>
      </c>
      <c r="Z5">
        <v>3.8751136363636367</v>
      </c>
      <c r="AA5">
        <v>8.3528312236286926</v>
      </c>
      <c r="AB5">
        <v>11.744699402682379</v>
      </c>
      <c r="AC5">
        <v>8.6378084712858882</v>
      </c>
      <c r="AD5">
        <v>10.91477704593388</v>
      </c>
      <c r="AE5">
        <v>9.7608060753234813</v>
      </c>
      <c r="AF5">
        <v>5.275679599634163</v>
      </c>
      <c r="AG5">
        <v>11.874965659205181</v>
      </c>
      <c r="AH5">
        <v>45.475070387690856</v>
      </c>
      <c r="AI5">
        <v>5.6753247298457028</v>
      </c>
      <c r="AJ5">
        <v>0</v>
      </c>
      <c r="AK5">
        <v>15.426105098613526</v>
      </c>
      <c r="AL5">
        <v>0</v>
      </c>
      <c r="AM5">
        <v>0</v>
      </c>
      <c r="AN5">
        <v>0</v>
      </c>
      <c r="AO5">
        <v>2.8747160000000003</v>
      </c>
      <c r="AP5">
        <v>2.589338856669428</v>
      </c>
      <c r="AQ5">
        <v>9.253028701871802</v>
      </c>
      <c r="AR5">
        <v>10.829809782608695</v>
      </c>
      <c r="AS5">
        <v>9.7561558463426259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550.03417229025649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4.9800000000000004</v>
      </c>
      <c r="L6">
        <v>179.24</v>
      </c>
      <c r="M6">
        <v>26.157018123788902</v>
      </c>
      <c r="N6">
        <v>35.307005850928519</v>
      </c>
      <c r="O6">
        <v>0</v>
      </c>
      <c r="P6">
        <v>36.57</v>
      </c>
      <c r="Q6">
        <v>3.36</v>
      </c>
      <c r="R6">
        <v>6.94</v>
      </c>
      <c r="S6">
        <v>4.32</v>
      </c>
      <c r="T6">
        <v>0</v>
      </c>
      <c r="U6">
        <v>53.84</v>
      </c>
      <c r="V6">
        <v>3.4</v>
      </c>
      <c r="W6">
        <v>7.2519594594594592</v>
      </c>
      <c r="X6">
        <v>16.171958338379557</v>
      </c>
      <c r="Y6">
        <v>0</v>
      </c>
      <c r="Z6">
        <v>3.8751136363636367</v>
      </c>
      <c r="AA6">
        <v>8.3528312236286926</v>
      </c>
      <c r="AB6">
        <v>11.744699402682379</v>
      </c>
      <c r="AC6">
        <v>8.6378084712858882</v>
      </c>
      <c r="AD6">
        <v>10.91477704593388</v>
      </c>
      <c r="AE6">
        <v>9.7608060753234813</v>
      </c>
      <c r="AF6">
        <v>5.275679599634163</v>
      </c>
      <c r="AG6">
        <v>11.874965659205181</v>
      </c>
      <c r="AH6">
        <v>45.475070387690856</v>
      </c>
      <c r="AI6">
        <v>5.6753247298457028</v>
      </c>
      <c r="AJ6">
        <v>0</v>
      </c>
      <c r="AK6">
        <v>15.426105098613526</v>
      </c>
      <c r="AL6">
        <v>0</v>
      </c>
      <c r="AM6">
        <v>0</v>
      </c>
      <c r="AN6">
        <v>0</v>
      </c>
      <c r="AO6">
        <v>2.8747160000000003</v>
      </c>
      <c r="AP6">
        <v>2.589338856669428</v>
      </c>
      <c r="AQ6">
        <v>9.253028701871802</v>
      </c>
      <c r="AR6">
        <v>10.829809782608695</v>
      </c>
      <c r="AS6">
        <v>9.7561558463426259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549.85417229025643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4.9800000000000004</v>
      </c>
      <c r="L7">
        <v>179.24</v>
      </c>
      <c r="M7">
        <v>26.157018123788902</v>
      </c>
      <c r="N7">
        <v>35.307005850928519</v>
      </c>
      <c r="O7">
        <v>0</v>
      </c>
      <c r="P7">
        <v>36.57</v>
      </c>
      <c r="Q7">
        <v>3.36</v>
      </c>
      <c r="R7">
        <v>6.94</v>
      </c>
      <c r="S7">
        <v>4.32</v>
      </c>
      <c r="T7">
        <v>0</v>
      </c>
      <c r="U7">
        <v>53.84</v>
      </c>
      <c r="V7">
        <v>3.4</v>
      </c>
      <c r="W7">
        <v>7.2500000000000009</v>
      </c>
      <c r="X7">
        <v>16.170000000000002</v>
      </c>
      <c r="Y7">
        <v>0</v>
      </c>
      <c r="Z7">
        <v>3.8751136363636367</v>
      </c>
      <c r="AA7">
        <v>8.3528312236286926</v>
      </c>
      <c r="AB7">
        <v>11.744699402682379</v>
      </c>
      <c r="AC7">
        <v>8.6378084712858882</v>
      </c>
      <c r="AD7">
        <v>10.91477704593388</v>
      </c>
      <c r="AE7">
        <v>9.7608060753234813</v>
      </c>
      <c r="AF7">
        <v>5.275679599634163</v>
      </c>
      <c r="AG7">
        <v>11.874965659205181</v>
      </c>
      <c r="AH7">
        <v>45.475070387690856</v>
      </c>
      <c r="AI7">
        <v>1.8927013423236645</v>
      </c>
      <c r="AJ7">
        <v>0</v>
      </c>
      <c r="AK7">
        <v>15.426105098613526</v>
      </c>
      <c r="AL7">
        <v>0</v>
      </c>
      <c r="AM7">
        <v>0</v>
      </c>
      <c r="AN7">
        <v>0</v>
      </c>
      <c r="AO7">
        <v>2.8747160000000003</v>
      </c>
      <c r="AP7">
        <v>2.589338856669428</v>
      </c>
      <c r="AQ7">
        <v>9.253028701871802</v>
      </c>
      <c r="AR7">
        <v>8.8601956521739123</v>
      </c>
      <c r="AS7">
        <v>7.1977136032135549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541.53957473133153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4.9800000000000004</v>
      </c>
      <c r="L8">
        <v>179.24</v>
      </c>
      <c r="M8">
        <v>26.157018123788902</v>
      </c>
      <c r="N8">
        <v>35.307005850928519</v>
      </c>
      <c r="O8">
        <v>0</v>
      </c>
      <c r="P8">
        <v>36.57</v>
      </c>
      <c r="Q8">
        <v>3.36</v>
      </c>
      <c r="R8">
        <v>6.94</v>
      </c>
      <c r="S8">
        <v>4.32</v>
      </c>
      <c r="T8">
        <v>0</v>
      </c>
      <c r="U8">
        <v>53.84</v>
      </c>
      <c r="V8">
        <v>3.4</v>
      </c>
      <c r="W8">
        <v>7.2500000000000009</v>
      </c>
      <c r="X8">
        <v>16.170000000000002</v>
      </c>
      <c r="Y8">
        <v>0</v>
      </c>
      <c r="Z8">
        <v>3.8751136363636367</v>
      </c>
      <c r="AA8">
        <v>8.3528312236286926</v>
      </c>
      <c r="AB8">
        <v>11.744699402682379</v>
      </c>
      <c r="AC8">
        <v>8.6378084712858882</v>
      </c>
      <c r="AD8">
        <v>10.91477704593388</v>
      </c>
      <c r="AE8">
        <v>9.7608060753234813</v>
      </c>
      <c r="AF8">
        <v>5.275679599634163</v>
      </c>
      <c r="AG8">
        <v>11.874965659205181</v>
      </c>
      <c r="AH8">
        <v>45.475070387690856</v>
      </c>
      <c r="AI8">
        <v>1.8927013423236645</v>
      </c>
      <c r="AJ8">
        <v>0</v>
      </c>
      <c r="AK8">
        <v>15.426105098613526</v>
      </c>
      <c r="AL8">
        <v>0</v>
      </c>
      <c r="AM8">
        <v>0</v>
      </c>
      <c r="AN8">
        <v>0</v>
      </c>
      <c r="AO8">
        <v>2.859376000000001</v>
      </c>
      <c r="AP8">
        <v>2.589338856669428</v>
      </c>
      <c r="AQ8">
        <v>9.253028701871802</v>
      </c>
      <c r="AR8">
        <v>8.8601956521739123</v>
      </c>
      <c r="AS8">
        <v>7.1977136032135549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541.52423473133149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5.17</v>
      </c>
      <c r="L9">
        <v>179.25</v>
      </c>
      <c r="M9">
        <v>26.157018123788902</v>
      </c>
      <c r="N9">
        <v>35.307005850928519</v>
      </c>
      <c r="O9">
        <v>0</v>
      </c>
      <c r="P9">
        <v>36.57</v>
      </c>
      <c r="Q9">
        <v>3.5529957805907171</v>
      </c>
      <c r="R9">
        <v>7.16</v>
      </c>
      <c r="S9">
        <v>4.32</v>
      </c>
      <c r="T9">
        <v>0</v>
      </c>
      <c r="U9">
        <v>53.84</v>
      </c>
      <c r="V9">
        <v>3.4</v>
      </c>
      <c r="W9">
        <v>7.2500000000000009</v>
      </c>
      <c r="X9">
        <v>16.170000000000002</v>
      </c>
      <c r="Y9">
        <v>0</v>
      </c>
      <c r="Z9">
        <v>3.8751136363636367</v>
      </c>
      <c r="AA9">
        <v>8.3528312236286926</v>
      </c>
      <c r="AB9">
        <v>11.744699402682379</v>
      </c>
      <c r="AC9">
        <v>8.6378084712858882</v>
      </c>
      <c r="AD9">
        <v>10.91477704593388</v>
      </c>
      <c r="AE9">
        <v>9.7608060753234813</v>
      </c>
      <c r="AF9">
        <v>2.6378397998170815</v>
      </c>
      <c r="AG9">
        <v>11.874965659205181</v>
      </c>
      <c r="AH9">
        <v>45.475070387690856</v>
      </c>
      <c r="AI9">
        <v>1.8927013423236645</v>
      </c>
      <c r="AJ9">
        <v>0</v>
      </c>
      <c r="AK9">
        <v>15.426105098613526</v>
      </c>
      <c r="AL9">
        <v>0</v>
      </c>
      <c r="AM9">
        <v>0</v>
      </c>
      <c r="AN9">
        <v>0</v>
      </c>
      <c r="AO9">
        <v>2.8747160000000003</v>
      </c>
      <c r="AP9">
        <v>2.589338856669428</v>
      </c>
      <c r="AQ9">
        <v>9.253028701871802</v>
      </c>
      <c r="AR9">
        <v>9.8450027173913046</v>
      </c>
      <c r="AS9">
        <v>7.1977136032135549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540.49953777732242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4.9800000000000004</v>
      </c>
      <c r="L10">
        <v>179.25</v>
      </c>
      <c r="M10">
        <v>26.157018123788902</v>
      </c>
      <c r="N10">
        <v>35.307005850928519</v>
      </c>
      <c r="O10">
        <v>0</v>
      </c>
      <c r="P10">
        <v>36.57</v>
      </c>
      <c r="Q10">
        <v>3.5529957805907171</v>
      </c>
      <c r="R10">
        <v>7.16</v>
      </c>
      <c r="S10">
        <v>4.32</v>
      </c>
      <c r="T10">
        <v>0</v>
      </c>
      <c r="U10">
        <v>53.84</v>
      </c>
      <c r="V10">
        <v>3.4</v>
      </c>
      <c r="W10">
        <v>7.2500000000000009</v>
      </c>
      <c r="X10">
        <v>16.170000000000002</v>
      </c>
      <c r="Y10">
        <v>0</v>
      </c>
      <c r="Z10">
        <v>3.8751136363636367</v>
      </c>
      <c r="AA10">
        <v>8.3528312236286926</v>
      </c>
      <c r="AB10">
        <v>11.744699402682379</v>
      </c>
      <c r="AC10">
        <v>8.6378084712858882</v>
      </c>
      <c r="AD10">
        <v>10.91477704593388</v>
      </c>
      <c r="AE10">
        <v>9.7608060753234813</v>
      </c>
      <c r="AF10">
        <v>2.6378397998170815</v>
      </c>
      <c r="AG10">
        <v>11.874965659205181</v>
      </c>
      <c r="AH10">
        <v>45.475070387690856</v>
      </c>
      <c r="AI10">
        <v>1.8927013423236645</v>
      </c>
      <c r="AJ10">
        <v>0</v>
      </c>
      <c r="AK10">
        <v>15.426105098613526</v>
      </c>
      <c r="AL10">
        <v>0</v>
      </c>
      <c r="AM10">
        <v>0</v>
      </c>
      <c r="AN10">
        <v>0</v>
      </c>
      <c r="AO10">
        <v>2.859376000000001</v>
      </c>
      <c r="AP10">
        <v>2.589338856669428</v>
      </c>
      <c r="AQ10">
        <v>9.253028701871802</v>
      </c>
      <c r="AR10">
        <v>9.8450027173913046</v>
      </c>
      <c r="AS10">
        <v>7.1977136032135549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540.29419777732244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4.9800000000000004</v>
      </c>
      <c r="L11">
        <v>179.25</v>
      </c>
      <c r="M11">
        <v>26.157018123788902</v>
      </c>
      <c r="N11">
        <v>35.307005850928519</v>
      </c>
      <c r="O11">
        <v>0</v>
      </c>
      <c r="P11">
        <v>36.57</v>
      </c>
      <c r="Q11">
        <v>3.5529957805907171</v>
      </c>
      <c r="R11">
        <v>7.16</v>
      </c>
      <c r="S11">
        <v>4.32</v>
      </c>
      <c r="T11">
        <v>0</v>
      </c>
      <c r="U11">
        <v>53.84</v>
      </c>
      <c r="V11">
        <v>3.4</v>
      </c>
      <c r="W11">
        <v>7.2500000000000009</v>
      </c>
      <c r="X11">
        <v>16.170000000000002</v>
      </c>
      <c r="Y11">
        <v>0</v>
      </c>
      <c r="Z11">
        <v>3.8751136363636367</v>
      </c>
      <c r="AA11">
        <v>8.15037552742616</v>
      </c>
      <c r="AB11">
        <v>11.744699402682379</v>
      </c>
      <c r="AC11">
        <v>8.6378084712858882</v>
      </c>
      <c r="AD11">
        <v>10.91477704593388</v>
      </c>
      <c r="AE11">
        <v>9.7608060753234813</v>
      </c>
      <c r="AF11">
        <v>2.6378397998170815</v>
      </c>
      <c r="AG11">
        <v>11.874965659205181</v>
      </c>
      <c r="AH11">
        <v>45.475070387690856</v>
      </c>
      <c r="AI11">
        <v>1.8927013423236645</v>
      </c>
      <c r="AJ11">
        <v>0</v>
      </c>
      <c r="AK11">
        <v>15.426105098613526</v>
      </c>
      <c r="AL11">
        <v>0</v>
      </c>
      <c r="AM11">
        <v>0</v>
      </c>
      <c r="AN11">
        <v>0</v>
      </c>
      <c r="AO11">
        <v>2.9023280000000011</v>
      </c>
      <c r="AP11">
        <v>2.589338856669428</v>
      </c>
      <c r="AQ11">
        <v>9.253028701871802</v>
      </c>
      <c r="AR11">
        <v>8.8601956521739123</v>
      </c>
      <c r="AS11">
        <v>9.7561558463426259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541.70832925903176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4.9800000000000004</v>
      </c>
      <c r="L12">
        <v>179.25</v>
      </c>
      <c r="M12">
        <v>26.157018123788902</v>
      </c>
      <c r="N12">
        <v>35.307005850928519</v>
      </c>
      <c r="O12">
        <v>0</v>
      </c>
      <c r="P12">
        <v>36.57</v>
      </c>
      <c r="Q12">
        <v>3.5529957805907171</v>
      </c>
      <c r="R12">
        <v>7.16</v>
      </c>
      <c r="S12">
        <v>4.32</v>
      </c>
      <c r="T12">
        <v>0</v>
      </c>
      <c r="U12">
        <v>53.84</v>
      </c>
      <c r="V12">
        <v>3.4</v>
      </c>
      <c r="W12">
        <v>7.2500000000000009</v>
      </c>
      <c r="X12">
        <v>16.170000000000002</v>
      </c>
      <c r="Y12">
        <v>0</v>
      </c>
      <c r="Z12">
        <v>3.8751136363636367</v>
      </c>
      <c r="AA12">
        <v>7.2301223628691984</v>
      </c>
      <c r="AB12">
        <v>11.744699402682379</v>
      </c>
      <c r="AC12">
        <v>8.6378084712858882</v>
      </c>
      <c r="AD12">
        <v>10.91477704593388</v>
      </c>
      <c r="AE12">
        <v>9.7608060753234813</v>
      </c>
      <c r="AF12">
        <v>2.6378397998170815</v>
      </c>
      <c r="AG12">
        <v>11.874965659205181</v>
      </c>
      <c r="AH12">
        <v>45.475070387690856</v>
      </c>
      <c r="AI12">
        <v>1.8927013423236645</v>
      </c>
      <c r="AJ12">
        <v>0</v>
      </c>
      <c r="AK12">
        <v>15.426105098613526</v>
      </c>
      <c r="AL12">
        <v>0</v>
      </c>
      <c r="AM12">
        <v>0</v>
      </c>
      <c r="AN12">
        <v>0</v>
      </c>
      <c r="AO12">
        <v>2.9115320000000007</v>
      </c>
      <c r="AP12">
        <v>2.589338856669428</v>
      </c>
      <c r="AQ12">
        <v>9.253028701871802</v>
      </c>
      <c r="AR12">
        <v>8.8601956521739123</v>
      </c>
      <c r="AS12">
        <v>9.7561558463426259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540.79728009447479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5.0999999999999996</v>
      </c>
      <c r="L13">
        <v>179.25</v>
      </c>
      <c r="M13">
        <v>26.157018123788902</v>
      </c>
      <c r="N13">
        <v>35.307005850928519</v>
      </c>
      <c r="O13">
        <v>0</v>
      </c>
      <c r="P13">
        <v>36.57</v>
      </c>
      <c r="Q13">
        <v>3.5529957805907171</v>
      </c>
      <c r="R13">
        <v>7.16</v>
      </c>
      <c r="S13">
        <v>4.34</v>
      </c>
      <c r="T13">
        <v>0</v>
      </c>
      <c r="U13">
        <v>53.84</v>
      </c>
      <c r="V13">
        <v>3.7230667765869745</v>
      </c>
      <c r="W13">
        <v>7.2500000000000009</v>
      </c>
      <c r="X13">
        <v>16.170000000000002</v>
      </c>
      <c r="Y13">
        <v>0</v>
      </c>
      <c r="Z13">
        <v>3.8751136363636367</v>
      </c>
      <c r="AA13">
        <v>7.2301223628691984</v>
      </c>
      <c r="AB13">
        <v>11.744699402682379</v>
      </c>
      <c r="AC13">
        <v>8.6378084712858882</v>
      </c>
      <c r="AD13">
        <v>10.91477704593388</v>
      </c>
      <c r="AE13">
        <v>9.7608060753234813</v>
      </c>
      <c r="AF13">
        <v>2.6378397998170815</v>
      </c>
      <c r="AG13">
        <v>11.874965659205181</v>
      </c>
      <c r="AH13">
        <v>45.475070387690856</v>
      </c>
      <c r="AI13">
        <v>5.6753247298457028</v>
      </c>
      <c r="AJ13">
        <v>0</v>
      </c>
      <c r="AK13">
        <v>15.426105098613526</v>
      </c>
      <c r="AL13">
        <v>0</v>
      </c>
      <c r="AM13">
        <v>0</v>
      </c>
      <c r="AN13">
        <v>0</v>
      </c>
      <c r="AO13">
        <v>2.9176680000000004</v>
      </c>
      <c r="AP13">
        <v>2.589338856669428</v>
      </c>
      <c r="AQ13">
        <v>9.253028701871802</v>
      </c>
      <c r="AR13">
        <v>8.8601956521739123</v>
      </c>
      <c r="AS13">
        <v>7.1977136032135549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542.49066401545474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5.0999999999999996</v>
      </c>
      <c r="L14">
        <v>179.25</v>
      </c>
      <c r="M14">
        <v>26.157018123788902</v>
      </c>
      <c r="N14">
        <v>35.307005850928519</v>
      </c>
      <c r="O14">
        <v>0</v>
      </c>
      <c r="P14">
        <v>36.57</v>
      </c>
      <c r="Q14">
        <v>3.5529957805907171</v>
      </c>
      <c r="R14">
        <v>7.16</v>
      </c>
      <c r="S14">
        <v>4.34</v>
      </c>
      <c r="T14">
        <v>0</v>
      </c>
      <c r="U14">
        <v>53.84</v>
      </c>
      <c r="V14">
        <v>3.51</v>
      </c>
      <c r="W14">
        <v>7.2500000000000009</v>
      </c>
      <c r="X14">
        <v>16.170000000000002</v>
      </c>
      <c r="Y14">
        <v>0</v>
      </c>
      <c r="Z14">
        <v>3.8751136363636367</v>
      </c>
      <c r="AA14">
        <v>7.2301223628691984</v>
      </c>
      <c r="AB14">
        <v>11.744699402682379</v>
      </c>
      <c r="AC14">
        <v>8.6378084712858882</v>
      </c>
      <c r="AD14">
        <v>10.91477704593388</v>
      </c>
      <c r="AE14">
        <v>9.7608060753234813</v>
      </c>
      <c r="AF14">
        <v>2.6378397998170815</v>
      </c>
      <c r="AG14">
        <v>11.874965659205181</v>
      </c>
      <c r="AH14">
        <v>45.475070387690856</v>
      </c>
      <c r="AI14">
        <v>5.6753247298457028</v>
      </c>
      <c r="AJ14">
        <v>0</v>
      </c>
      <c r="AK14">
        <v>15.426105098613526</v>
      </c>
      <c r="AL14">
        <v>0</v>
      </c>
      <c r="AM14">
        <v>0</v>
      </c>
      <c r="AN14">
        <v>0</v>
      </c>
      <c r="AO14">
        <v>2.9268720000000004</v>
      </c>
      <c r="AP14">
        <v>2.589338856669428</v>
      </c>
      <c r="AQ14">
        <v>9.253028701871802</v>
      </c>
      <c r="AR14">
        <v>8.8601956521739123</v>
      </c>
      <c r="AS14">
        <v>7.1977136032135549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542.28680123886772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4.87</v>
      </c>
      <c r="L15">
        <v>179.24</v>
      </c>
      <c r="M15">
        <v>26.157018123788902</v>
      </c>
      <c r="N15">
        <v>35.307005850928519</v>
      </c>
      <c r="O15">
        <v>0</v>
      </c>
      <c r="P15">
        <v>36.57</v>
      </c>
      <c r="Q15">
        <v>3.36</v>
      </c>
      <c r="R15">
        <v>6.94</v>
      </c>
      <c r="S15">
        <v>4.32</v>
      </c>
      <c r="T15">
        <v>0</v>
      </c>
      <c r="U15">
        <v>53.84</v>
      </c>
      <c r="V15">
        <v>3.4</v>
      </c>
      <c r="W15">
        <v>7.2500000000000009</v>
      </c>
      <c r="X15">
        <v>16.170000000000002</v>
      </c>
      <c r="Y15">
        <v>0</v>
      </c>
      <c r="Z15">
        <v>3.8751136363636367</v>
      </c>
      <c r="AA15">
        <v>7.2301223628691984</v>
      </c>
      <c r="AB15">
        <v>11.744699402682379</v>
      </c>
      <c r="AC15">
        <v>8.6378084712858882</v>
      </c>
      <c r="AD15">
        <v>10.91477704593388</v>
      </c>
      <c r="AE15">
        <v>9.7608060753234813</v>
      </c>
      <c r="AF15">
        <v>2.6378397998170815</v>
      </c>
      <c r="AG15">
        <v>11.874965659205181</v>
      </c>
      <c r="AH15">
        <v>45.475070387690856</v>
      </c>
      <c r="AI15">
        <v>9.4635067116183222</v>
      </c>
      <c r="AJ15">
        <v>0</v>
      </c>
      <c r="AK15">
        <v>15.426105098613526</v>
      </c>
      <c r="AL15">
        <v>0</v>
      </c>
      <c r="AM15">
        <v>0</v>
      </c>
      <c r="AN15">
        <v>0</v>
      </c>
      <c r="AO15">
        <v>2.9422120000000005</v>
      </c>
      <c r="AP15">
        <v>2.4758251864125929</v>
      </c>
      <c r="AQ15">
        <v>9.253028701871802</v>
      </c>
      <c r="AR15">
        <v>9.8450027173913046</v>
      </c>
      <c r="AS15">
        <v>7.1977136032135549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546.17862083501018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4.9800000000000004</v>
      </c>
      <c r="L16">
        <v>179.24</v>
      </c>
      <c r="M16">
        <v>26.157018123788902</v>
      </c>
      <c r="N16">
        <v>35.307005850928519</v>
      </c>
      <c r="O16">
        <v>0</v>
      </c>
      <c r="P16">
        <v>36.57</v>
      </c>
      <c r="Q16">
        <v>3.36</v>
      </c>
      <c r="R16">
        <v>6.94</v>
      </c>
      <c r="S16">
        <v>4.32</v>
      </c>
      <c r="T16">
        <v>0</v>
      </c>
      <c r="U16">
        <v>53.84</v>
      </c>
      <c r="V16">
        <v>3.4</v>
      </c>
      <c r="W16">
        <v>7.2500000000000009</v>
      </c>
      <c r="X16">
        <v>16.170000000000002</v>
      </c>
      <c r="Y16">
        <v>0</v>
      </c>
      <c r="Z16">
        <v>3.8751136363636367</v>
      </c>
      <c r="AA16">
        <v>7.2301223628691984</v>
      </c>
      <c r="AB16">
        <v>11.744699402682379</v>
      </c>
      <c r="AC16">
        <v>8.6378084712858882</v>
      </c>
      <c r="AD16">
        <v>10.91477704593388</v>
      </c>
      <c r="AE16">
        <v>9.7608060753234813</v>
      </c>
      <c r="AF16">
        <v>2.6378397998170815</v>
      </c>
      <c r="AG16">
        <v>11.874965659205181</v>
      </c>
      <c r="AH16">
        <v>45.475070387690856</v>
      </c>
      <c r="AI16">
        <v>9.4635067116183222</v>
      </c>
      <c r="AJ16">
        <v>0</v>
      </c>
      <c r="AK16">
        <v>15.426105098613526</v>
      </c>
      <c r="AL16">
        <v>0</v>
      </c>
      <c r="AM16">
        <v>0</v>
      </c>
      <c r="AN16">
        <v>0</v>
      </c>
      <c r="AO16">
        <v>2.9268720000000004</v>
      </c>
      <c r="AP16">
        <v>2.4758251864125929</v>
      </c>
      <c r="AQ16">
        <v>9.253028701871802</v>
      </c>
      <c r="AR16">
        <v>9.8450027173913046</v>
      </c>
      <c r="AS16">
        <v>7.1977136032135549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546.27328083501015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6.77</v>
      </c>
      <c r="L17">
        <v>179.24</v>
      </c>
      <c r="M17">
        <v>26.157018123788902</v>
      </c>
      <c r="N17">
        <v>35.307005850928519</v>
      </c>
      <c r="O17">
        <v>0</v>
      </c>
      <c r="P17">
        <v>36.57</v>
      </c>
      <c r="Q17">
        <v>3.36</v>
      </c>
      <c r="R17">
        <v>6.94</v>
      </c>
      <c r="S17">
        <v>4.32</v>
      </c>
      <c r="T17">
        <v>0</v>
      </c>
      <c r="U17">
        <v>53.84</v>
      </c>
      <c r="V17">
        <v>3.4</v>
      </c>
      <c r="W17">
        <v>7.2500000000000009</v>
      </c>
      <c r="X17">
        <v>16.170000000000002</v>
      </c>
      <c r="Y17">
        <v>0</v>
      </c>
      <c r="Z17">
        <v>3.8751136363636367</v>
      </c>
      <c r="AA17">
        <v>7.2301223628691984</v>
      </c>
      <c r="AB17">
        <v>11.744699402682379</v>
      </c>
      <c r="AC17">
        <v>8.6378084712858882</v>
      </c>
      <c r="AD17">
        <v>10.91477704593388</v>
      </c>
      <c r="AE17">
        <v>9.7608060753234813</v>
      </c>
      <c r="AF17">
        <v>2.6378397998170815</v>
      </c>
      <c r="AG17">
        <v>11.874965659205181</v>
      </c>
      <c r="AH17">
        <v>45.475070387690856</v>
      </c>
      <c r="AI17">
        <v>9.4635067116183222</v>
      </c>
      <c r="AJ17">
        <v>0</v>
      </c>
      <c r="AK17">
        <v>15.426105098613526</v>
      </c>
      <c r="AL17">
        <v>0</v>
      </c>
      <c r="AM17">
        <v>0</v>
      </c>
      <c r="AN17">
        <v>0</v>
      </c>
      <c r="AO17">
        <v>2.7090440000000005</v>
      </c>
      <c r="AP17">
        <v>2.4758251864125929</v>
      </c>
      <c r="AQ17">
        <v>9.253028701871802</v>
      </c>
      <c r="AR17">
        <v>9.8450027173913046</v>
      </c>
      <c r="AS17">
        <v>7.1977136032135549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547.84545283501018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5.75</v>
      </c>
      <c r="L18">
        <v>179.24</v>
      </c>
      <c r="M18">
        <v>26.157018123788902</v>
      </c>
      <c r="N18">
        <v>35.307005850928519</v>
      </c>
      <c r="O18">
        <v>0</v>
      </c>
      <c r="P18">
        <v>36.57</v>
      </c>
      <c r="Q18">
        <v>3.36</v>
      </c>
      <c r="R18">
        <v>6.94</v>
      </c>
      <c r="S18">
        <v>4.32</v>
      </c>
      <c r="T18">
        <v>0</v>
      </c>
      <c r="U18">
        <v>53.84</v>
      </c>
      <c r="V18">
        <v>3.4</v>
      </c>
      <c r="W18">
        <v>7.2500000000000009</v>
      </c>
      <c r="X18">
        <v>16.170000000000002</v>
      </c>
      <c r="Y18">
        <v>0</v>
      </c>
      <c r="Z18">
        <v>3.8751136363636367</v>
      </c>
      <c r="AA18">
        <v>7.2301223628691984</v>
      </c>
      <c r="AB18">
        <v>11.744699402682379</v>
      </c>
      <c r="AC18">
        <v>8.6378084712858882</v>
      </c>
      <c r="AD18">
        <v>10.91477704593388</v>
      </c>
      <c r="AE18">
        <v>9.7608060753234813</v>
      </c>
      <c r="AF18">
        <v>2.6378397998170815</v>
      </c>
      <c r="AG18">
        <v>11.874965659205181</v>
      </c>
      <c r="AH18">
        <v>45.475070387690856</v>
      </c>
      <c r="AI18">
        <v>9.4635067116183222</v>
      </c>
      <c r="AJ18">
        <v>0</v>
      </c>
      <c r="AK18">
        <v>15.426105098613526</v>
      </c>
      <c r="AL18">
        <v>0</v>
      </c>
      <c r="AM18">
        <v>0</v>
      </c>
      <c r="AN18">
        <v>0</v>
      </c>
      <c r="AO18">
        <v>2.7550640000000008</v>
      </c>
      <c r="AP18">
        <v>2.4758251864125929</v>
      </c>
      <c r="AQ18">
        <v>9.253028701871802</v>
      </c>
      <c r="AR18">
        <v>9.8450027173913046</v>
      </c>
      <c r="AS18">
        <v>7.1977136032135549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546.87147283501008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5.0100000000000007</v>
      </c>
      <c r="L19">
        <v>179.24</v>
      </c>
      <c r="M19">
        <v>26.157018123788902</v>
      </c>
      <c r="N19">
        <v>35.307005850928519</v>
      </c>
      <c r="O19">
        <v>0</v>
      </c>
      <c r="P19">
        <v>36.57</v>
      </c>
      <c r="Q19">
        <v>3.36</v>
      </c>
      <c r="R19">
        <v>6.94</v>
      </c>
      <c r="S19">
        <v>4.32</v>
      </c>
      <c r="T19">
        <v>0</v>
      </c>
      <c r="U19">
        <v>53.84</v>
      </c>
      <c r="V19">
        <v>3.4</v>
      </c>
      <c r="W19">
        <v>7.2500000000000009</v>
      </c>
      <c r="X19">
        <v>16.170000000000002</v>
      </c>
      <c r="Y19">
        <v>0</v>
      </c>
      <c r="Z19">
        <v>3.8751136363636367</v>
      </c>
      <c r="AA19">
        <v>7.2301223628691984</v>
      </c>
      <c r="AB19">
        <v>11.744699402682379</v>
      </c>
      <c r="AC19">
        <v>8.6378084712858882</v>
      </c>
      <c r="AD19">
        <v>10.91477704593388</v>
      </c>
      <c r="AE19">
        <v>9.7608060753234813</v>
      </c>
      <c r="AF19">
        <v>2.6378397998170815</v>
      </c>
      <c r="AG19">
        <v>11.874965659205181</v>
      </c>
      <c r="AH19">
        <v>45.475070387690856</v>
      </c>
      <c r="AI19">
        <v>9.4635067116183222</v>
      </c>
      <c r="AJ19">
        <v>0</v>
      </c>
      <c r="AK19">
        <v>15.426105098613526</v>
      </c>
      <c r="AL19">
        <v>0</v>
      </c>
      <c r="AM19">
        <v>0</v>
      </c>
      <c r="AN19">
        <v>0</v>
      </c>
      <c r="AO19">
        <v>2.7213160000000003</v>
      </c>
      <c r="AP19">
        <v>2.4758251864125929</v>
      </c>
      <c r="AQ19">
        <v>9.253028701871802</v>
      </c>
      <c r="AR19">
        <v>9.8450027173913046</v>
      </c>
      <c r="AS19">
        <v>7.1977136032135549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546.09772483501013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5.0100000000000007</v>
      </c>
      <c r="L20">
        <v>179.24</v>
      </c>
      <c r="M20">
        <v>26.157018123788902</v>
      </c>
      <c r="N20">
        <v>35.307005850928519</v>
      </c>
      <c r="O20">
        <v>0</v>
      </c>
      <c r="P20">
        <v>36.57</v>
      </c>
      <c r="Q20">
        <v>3.36</v>
      </c>
      <c r="R20">
        <v>6.94</v>
      </c>
      <c r="S20">
        <v>4.32</v>
      </c>
      <c r="T20">
        <v>0</v>
      </c>
      <c r="U20">
        <v>53.84</v>
      </c>
      <c r="V20">
        <v>3.4</v>
      </c>
      <c r="W20">
        <v>7.2500000000000009</v>
      </c>
      <c r="X20">
        <v>16.170000000000002</v>
      </c>
      <c r="Y20">
        <v>0</v>
      </c>
      <c r="Z20">
        <v>3.8751136363636367</v>
      </c>
      <c r="AA20">
        <v>7.2301223628691984</v>
      </c>
      <c r="AB20">
        <v>11.744699402682379</v>
      </c>
      <c r="AC20">
        <v>8.6378084712858882</v>
      </c>
      <c r="AD20">
        <v>10.91477704593388</v>
      </c>
      <c r="AE20">
        <v>9.7608060753234813</v>
      </c>
      <c r="AF20">
        <v>2.6378397998170815</v>
      </c>
      <c r="AG20">
        <v>11.874965659205181</v>
      </c>
      <c r="AH20">
        <v>45.475070387690856</v>
      </c>
      <c r="AI20">
        <v>9.4635067116183222</v>
      </c>
      <c r="AJ20">
        <v>0</v>
      </c>
      <c r="AK20">
        <v>15.426105098613526</v>
      </c>
      <c r="AL20">
        <v>0</v>
      </c>
      <c r="AM20">
        <v>0</v>
      </c>
      <c r="AN20">
        <v>0</v>
      </c>
      <c r="AO20">
        <v>2.6937040000000003</v>
      </c>
      <c r="AP20">
        <v>2.4758251864125929</v>
      </c>
      <c r="AQ20">
        <v>9.253028701871802</v>
      </c>
      <c r="AR20">
        <v>9.8450027173913046</v>
      </c>
      <c r="AS20">
        <v>7.1977136032135549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546.07011283501015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5.0100000000000007</v>
      </c>
      <c r="L21">
        <v>179.25</v>
      </c>
      <c r="M21">
        <v>26.157018123788902</v>
      </c>
      <c r="N21">
        <v>35.307005850928519</v>
      </c>
      <c r="O21">
        <v>0</v>
      </c>
      <c r="P21">
        <v>36.57</v>
      </c>
      <c r="Q21">
        <v>3.36</v>
      </c>
      <c r="R21">
        <v>6.94</v>
      </c>
      <c r="S21">
        <v>4.32</v>
      </c>
      <c r="T21">
        <v>0</v>
      </c>
      <c r="U21">
        <v>53.84</v>
      </c>
      <c r="V21">
        <v>3.4</v>
      </c>
      <c r="W21">
        <v>7.2500000000000009</v>
      </c>
      <c r="X21">
        <v>16.170000000000002</v>
      </c>
      <c r="Y21">
        <v>0</v>
      </c>
      <c r="Z21">
        <v>3.8751136363636367</v>
      </c>
      <c r="AA21">
        <v>7.2301223628691984</v>
      </c>
      <c r="AB21">
        <v>11.744699402682379</v>
      </c>
      <c r="AC21">
        <v>8.6378084712858882</v>
      </c>
      <c r="AD21">
        <v>10.91477704593388</v>
      </c>
      <c r="AE21">
        <v>9.7608060753234813</v>
      </c>
      <c r="AF21">
        <v>2.6378397998170815</v>
      </c>
      <c r="AG21">
        <v>11.874965659205181</v>
      </c>
      <c r="AH21">
        <v>45.475070387690856</v>
      </c>
      <c r="AI21">
        <v>5.6753247298457028</v>
      </c>
      <c r="AJ21">
        <v>0</v>
      </c>
      <c r="AK21">
        <v>15.426105098613526</v>
      </c>
      <c r="AL21">
        <v>0</v>
      </c>
      <c r="AM21">
        <v>0</v>
      </c>
      <c r="AN21">
        <v>0</v>
      </c>
      <c r="AO21">
        <v>2.7090440000000005</v>
      </c>
      <c r="AP21">
        <v>2.4758251864125929</v>
      </c>
      <c r="AQ21">
        <v>9.253028701871802</v>
      </c>
      <c r="AR21">
        <v>10.829809782608695</v>
      </c>
      <c r="AS21">
        <v>9.7561558463426259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545.85052016158397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5.0100000000000007</v>
      </c>
      <c r="L22">
        <v>179.25</v>
      </c>
      <c r="M22">
        <v>26.157018123788902</v>
      </c>
      <c r="N22">
        <v>35.307005850928519</v>
      </c>
      <c r="O22">
        <v>0</v>
      </c>
      <c r="P22">
        <v>36.57</v>
      </c>
      <c r="Q22">
        <v>3.36</v>
      </c>
      <c r="R22">
        <v>6.94</v>
      </c>
      <c r="S22">
        <v>4.32</v>
      </c>
      <c r="T22">
        <v>0</v>
      </c>
      <c r="U22">
        <v>53.84</v>
      </c>
      <c r="V22">
        <v>3.4</v>
      </c>
      <c r="W22">
        <v>7.2500000000000009</v>
      </c>
      <c r="X22">
        <v>16.170000000000002</v>
      </c>
      <c r="Y22">
        <v>0</v>
      </c>
      <c r="Z22">
        <v>3.8751136363636367</v>
      </c>
      <c r="AA22">
        <v>7.2301223628691984</v>
      </c>
      <c r="AB22">
        <v>11.744699402682379</v>
      </c>
      <c r="AC22">
        <v>8.6378084712858882</v>
      </c>
      <c r="AD22">
        <v>10.91477704593388</v>
      </c>
      <c r="AE22">
        <v>9.7608060753234813</v>
      </c>
      <c r="AF22">
        <v>2.6378397998170815</v>
      </c>
      <c r="AG22">
        <v>11.874965659205181</v>
      </c>
      <c r="AH22">
        <v>45.475070387690856</v>
      </c>
      <c r="AI22">
        <v>5.6753247298457028</v>
      </c>
      <c r="AJ22">
        <v>0</v>
      </c>
      <c r="AK22">
        <v>15.426105098613526</v>
      </c>
      <c r="AL22">
        <v>0</v>
      </c>
      <c r="AM22">
        <v>0</v>
      </c>
      <c r="AN22">
        <v>0</v>
      </c>
      <c r="AO22">
        <v>2.5587120000000003</v>
      </c>
      <c r="AP22">
        <v>2.4758251864125929</v>
      </c>
      <c r="AQ22">
        <v>9.253028701871802</v>
      </c>
      <c r="AR22">
        <v>10.829809782608695</v>
      </c>
      <c r="AS22">
        <v>9.7561558463426259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545.70018816158392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5.0100000000000007</v>
      </c>
      <c r="L23">
        <v>179.25</v>
      </c>
      <c r="M23">
        <v>26.157018123788902</v>
      </c>
      <c r="N23">
        <v>35.307005850928519</v>
      </c>
      <c r="O23">
        <v>0</v>
      </c>
      <c r="P23">
        <v>36.57</v>
      </c>
      <c r="Q23">
        <v>3.36</v>
      </c>
      <c r="R23">
        <v>6.94</v>
      </c>
      <c r="S23">
        <v>4.32</v>
      </c>
      <c r="T23">
        <v>0</v>
      </c>
      <c r="U23">
        <v>53.84</v>
      </c>
      <c r="V23">
        <v>3.4</v>
      </c>
      <c r="W23">
        <v>7.2500000000000009</v>
      </c>
      <c r="X23">
        <v>16.170000000000002</v>
      </c>
      <c r="Y23">
        <v>0</v>
      </c>
      <c r="Z23">
        <v>1.9390909090909094</v>
      </c>
      <c r="AA23">
        <v>7.2301223628691984</v>
      </c>
      <c r="AB23">
        <v>11.744699402682379</v>
      </c>
      <c r="AC23">
        <v>8.6378084712858882</v>
      </c>
      <c r="AD23">
        <v>10.91477704593388</v>
      </c>
      <c r="AE23">
        <v>9.7608060753234813</v>
      </c>
      <c r="AF23">
        <v>2.6378397998170815</v>
      </c>
      <c r="AG23">
        <v>11.874965659205181</v>
      </c>
      <c r="AH23">
        <v>45.475070387690856</v>
      </c>
      <c r="AI23">
        <v>5.6753247298457028</v>
      </c>
      <c r="AJ23">
        <v>0</v>
      </c>
      <c r="AK23">
        <v>15.426105098613526</v>
      </c>
      <c r="AL23">
        <v>0</v>
      </c>
      <c r="AM23">
        <v>0</v>
      </c>
      <c r="AN23">
        <v>0</v>
      </c>
      <c r="AO23">
        <v>2.5955280000000012</v>
      </c>
      <c r="AP23">
        <v>2.4758251864125929</v>
      </c>
      <c r="AQ23">
        <v>9.253028701871802</v>
      </c>
      <c r="AR23">
        <v>10.829809782608695</v>
      </c>
      <c r="AS23">
        <v>9.7561558463426259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543.80098143431121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5.0100000000000007</v>
      </c>
      <c r="L24">
        <v>179.25</v>
      </c>
      <c r="M24">
        <v>26.157018123788902</v>
      </c>
      <c r="N24">
        <v>35.307005850928519</v>
      </c>
      <c r="O24">
        <v>0</v>
      </c>
      <c r="P24">
        <v>36.57</v>
      </c>
      <c r="Q24">
        <v>3.36</v>
      </c>
      <c r="R24">
        <v>6.94</v>
      </c>
      <c r="S24">
        <v>4.32</v>
      </c>
      <c r="T24">
        <v>0</v>
      </c>
      <c r="U24">
        <v>53.84</v>
      </c>
      <c r="V24">
        <v>3.4</v>
      </c>
      <c r="W24">
        <v>7.2500000000000009</v>
      </c>
      <c r="X24">
        <v>16.170000000000002</v>
      </c>
      <c r="Y24">
        <v>0</v>
      </c>
      <c r="Z24">
        <v>1.9390909090909094</v>
      </c>
      <c r="AA24">
        <v>7.2301223628691984</v>
      </c>
      <c r="AB24">
        <v>11.744699402682379</v>
      </c>
      <c r="AC24">
        <v>8.6378084712858882</v>
      </c>
      <c r="AD24">
        <v>10.91477704593388</v>
      </c>
      <c r="AE24">
        <v>9.7608060753234813</v>
      </c>
      <c r="AF24">
        <v>2.6378397998170815</v>
      </c>
      <c r="AG24">
        <v>11.874965659205181</v>
      </c>
      <c r="AH24">
        <v>45.475070387690856</v>
      </c>
      <c r="AI24">
        <v>5.6753247298457028</v>
      </c>
      <c r="AJ24">
        <v>0</v>
      </c>
      <c r="AK24">
        <v>15.426105098613526</v>
      </c>
      <c r="AL24">
        <v>0</v>
      </c>
      <c r="AM24">
        <v>0</v>
      </c>
      <c r="AN24">
        <v>0</v>
      </c>
      <c r="AO24">
        <v>2.5587120000000003</v>
      </c>
      <c r="AP24">
        <v>2.4758251864125929</v>
      </c>
      <c r="AQ24">
        <v>9.253028701871802</v>
      </c>
      <c r="AR24">
        <v>10.829809782608695</v>
      </c>
      <c r="AS24">
        <v>9.7561558463426259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543.76416543431117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5.0100000000000007</v>
      </c>
      <c r="L25">
        <v>179.25</v>
      </c>
      <c r="M25">
        <v>26.157018123788902</v>
      </c>
      <c r="N25">
        <v>35.307005850928519</v>
      </c>
      <c r="O25">
        <v>0</v>
      </c>
      <c r="P25">
        <v>36.57</v>
      </c>
      <c r="Q25">
        <v>3.36</v>
      </c>
      <c r="R25">
        <v>6.94</v>
      </c>
      <c r="S25">
        <v>4.32</v>
      </c>
      <c r="T25">
        <v>0</v>
      </c>
      <c r="U25">
        <v>53.84</v>
      </c>
      <c r="V25">
        <v>3.4</v>
      </c>
      <c r="W25">
        <v>7.2500000000000009</v>
      </c>
      <c r="X25">
        <v>16.170000000000002</v>
      </c>
      <c r="Y25">
        <v>0</v>
      </c>
      <c r="Z25">
        <v>1.9390909090909094</v>
      </c>
      <c r="AA25">
        <v>7.2301223628691984</v>
      </c>
      <c r="AB25">
        <v>11.744699402682379</v>
      </c>
      <c r="AC25">
        <v>6.8146416897017366</v>
      </c>
      <c r="AD25">
        <v>10.91477704593388</v>
      </c>
      <c r="AE25">
        <v>9.7608060753234813</v>
      </c>
      <c r="AF25">
        <v>2.6378397998170815</v>
      </c>
      <c r="AG25">
        <v>11.874965659205181</v>
      </c>
      <c r="AH25">
        <v>45.475070387690856</v>
      </c>
      <c r="AI25">
        <v>9.8387118235327051</v>
      </c>
      <c r="AJ25">
        <v>0</v>
      </c>
      <c r="AK25">
        <v>15.426105098613526</v>
      </c>
      <c r="AL25">
        <v>0</v>
      </c>
      <c r="AM25">
        <v>0</v>
      </c>
      <c r="AN25">
        <v>0</v>
      </c>
      <c r="AO25">
        <v>2.4390600000000004</v>
      </c>
      <c r="AP25">
        <v>2.4758251864125929</v>
      </c>
      <c r="AQ25">
        <v>9.253028701871802</v>
      </c>
      <c r="AR25">
        <v>10.829809782608695</v>
      </c>
      <c r="AS25">
        <v>7.1977136032135549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543.42629150328492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5.0100000000000007</v>
      </c>
      <c r="L26">
        <v>179.25</v>
      </c>
      <c r="M26">
        <v>26.157018123788902</v>
      </c>
      <c r="N26">
        <v>35.307005850928519</v>
      </c>
      <c r="O26">
        <v>0</v>
      </c>
      <c r="P26">
        <v>36.57</v>
      </c>
      <c r="Q26">
        <v>3.36</v>
      </c>
      <c r="R26">
        <v>6.94</v>
      </c>
      <c r="S26">
        <v>4.32</v>
      </c>
      <c r="T26">
        <v>0</v>
      </c>
      <c r="U26">
        <v>53.84</v>
      </c>
      <c r="V26">
        <v>3.4</v>
      </c>
      <c r="W26">
        <v>7.2500000000000009</v>
      </c>
      <c r="X26">
        <v>16.170000000000002</v>
      </c>
      <c r="Y26">
        <v>0</v>
      </c>
      <c r="Z26">
        <v>1.9390909090909094</v>
      </c>
      <c r="AA26">
        <v>7.2301223628691984</v>
      </c>
      <c r="AB26">
        <v>11.744699402682379</v>
      </c>
      <c r="AC26">
        <v>6.8146416897017366</v>
      </c>
      <c r="AD26">
        <v>10.91477704593388</v>
      </c>
      <c r="AE26">
        <v>9.7608060753234813</v>
      </c>
      <c r="AF26">
        <v>2.6378397998170815</v>
      </c>
      <c r="AG26">
        <v>11.874965659205181</v>
      </c>
      <c r="AH26">
        <v>45.475070387690856</v>
      </c>
      <c r="AI26">
        <v>14.571854827904513</v>
      </c>
      <c r="AJ26">
        <v>0</v>
      </c>
      <c r="AK26">
        <v>15.426105098613526</v>
      </c>
      <c r="AL26">
        <v>0</v>
      </c>
      <c r="AM26">
        <v>0</v>
      </c>
      <c r="AN26">
        <v>0</v>
      </c>
      <c r="AO26">
        <v>2.5004200000000005</v>
      </c>
      <c r="AP26">
        <v>2.4758251864125929</v>
      </c>
      <c r="AQ26">
        <v>9.253028701871802</v>
      </c>
      <c r="AR26">
        <v>10.829809782608695</v>
      </c>
      <c r="AS26">
        <v>7.1977136032135549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548.22079450765671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4.6601069641463528</v>
      </c>
      <c r="L27">
        <v>179.24</v>
      </c>
      <c r="M27">
        <v>26.157018123788902</v>
      </c>
      <c r="N27">
        <v>35.307005850928519</v>
      </c>
      <c r="O27">
        <v>0</v>
      </c>
      <c r="P27">
        <v>35.229999999999997</v>
      </c>
      <c r="Q27">
        <v>3.36</v>
      </c>
      <c r="R27">
        <v>6.94</v>
      </c>
      <c r="S27">
        <v>4.32</v>
      </c>
      <c r="T27">
        <v>0</v>
      </c>
      <c r="U27">
        <v>53.84</v>
      </c>
      <c r="V27">
        <v>3.4</v>
      </c>
      <c r="W27">
        <v>7.2500000000000009</v>
      </c>
      <c r="X27">
        <v>16.170000000000002</v>
      </c>
      <c r="Y27">
        <v>0</v>
      </c>
      <c r="Z27">
        <v>1.9390909090909094</v>
      </c>
      <c r="AA27">
        <v>7.2301223628691984</v>
      </c>
      <c r="AB27">
        <v>9.5103553286426621</v>
      </c>
      <c r="AC27">
        <v>6.8146416897017366</v>
      </c>
      <c r="AD27">
        <v>10.91477704593388</v>
      </c>
      <c r="AE27">
        <v>9.7608060753234813</v>
      </c>
      <c r="AF27">
        <v>2.6378397998170815</v>
      </c>
      <c r="AG27">
        <v>11.874965659205181</v>
      </c>
      <c r="AH27">
        <v>45.475070387690856</v>
      </c>
      <c r="AI27">
        <v>14.571854827904513</v>
      </c>
      <c r="AJ27">
        <v>0</v>
      </c>
      <c r="AK27">
        <v>15.426105098613526</v>
      </c>
      <c r="AL27">
        <v>0</v>
      </c>
      <c r="AM27">
        <v>0</v>
      </c>
      <c r="AN27">
        <v>0</v>
      </c>
      <c r="AO27">
        <v>2.4881480000000007</v>
      </c>
      <c r="AP27">
        <v>2.4758251864125929</v>
      </c>
      <c r="AQ27">
        <v>9.253028701871802</v>
      </c>
      <c r="AR27">
        <v>7.8753885869565226</v>
      </c>
      <c r="AS27">
        <v>7.1977136032135549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541.31986420211149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4.9799999999999995</v>
      </c>
      <c r="L28">
        <v>179.24</v>
      </c>
      <c r="M28">
        <v>26.157018123788902</v>
      </c>
      <c r="N28">
        <v>35.307005850928519</v>
      </c>
      <c r="O28">
        <v>0</v>
      </c>
      <c r="P28">
        <v>33.892954149232914</v>
      </c>
      <c r="Q28">
        <v>3.36</v>
      </c>
      <c r="R28">
        <v>6.94</v>
      </c>
      <c r="S28">
        <v>4.32</v>
      </c>
      <c r="T28">
        <v>0</v>
      </c>
      <c r="U28">
        <v>53.84</v>
      </c>
      <c r="V28">
        <v>3.4</v>
      </c>
      <c r="W28">
        <v>7.2500000000000009</v>
      </c>
      <c r="X28">
        <v>16.171958338379557</v>
      </c>
      <c r="Y28">
        <v>0</v>
      </c>
      <c r="Z28">
        <v>1.9390909090909094</v>
      </c>
      <c r="AA28">
        <v>7.2301223628691984</v>
      </c>
      <c r="AB28">
        <v>9.5103553286426621</v>
      </c>
      <c r="AC28">
        <v>6.8146416897017366</v>
      </c>
      <c r="AD28">
        <v>10.91477704593388</v>
      </c>
      <c r="AE28">
        <v>9.7608060753234813</v>
      </c>
      <c r="AF28">
        <v>2.6378397998170815</v>
      </c>
      <c r="AG28">
        <v>11.874965659205181</v>
      </c>
      <c r="AH28">
        <v>45.475070387690856</v>
      </c>
      <c r="AI28">
        <v>14.571854827904513</v>
      </c>
      <c r="AJ28">
        <v>0</v>
      </c>
      <c r="AK28">
        <v>15.426105098613526</v>
      </c>
      <c r="AL28">
        <v>0</v>
      </c>
      <c r="AM28">
        <v>0</v>
      </c>
      <c r="AN28">
        <v>0</v>
      </c>
      <c r="AO28">
        <v>2.4758760000000009</v>
      </c>
      <c r="AP28">
        <v>2.4758251864125929</v>
      </c>
      <c r="AQ28">
        <v>9.253028701871802</v>
      </c>
      <c r="AR28">
        <v>7.8753885869565226</v>
      </c>
      <c r="AS28">
        <v>7.1977136032135549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540.29239772557742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4.9800000000000004</v>
      </c>
      <c r="L29">
        <v>179.24</v>
      </c>
      <c r="M29">
        <v>26.157018123788902</v>
      </c>
      <c r="N29">
        <v>35.307005850928519</v>
      </c>
      <c r="O29">
        <v>0</v>
      </c>
      <c r="P29">
        <v>32.994092373791624</v>
      </c>
      <c r="Q29">
        <v>3.36</v>
      </c>
      <c r="R29">
        <v>6.94</v>
      </c>
      <c r="S29">
        <v>4.32</v>
      </c>
      <c r="T29">
        <v>0</v>
      </c>
      <c r="U29">
        <v>53.84</v>
      </c>
      <c r="V29">
        <v>3.4</v>
      </c>
      <c r="W29">
        <v>7.2500000000000009</v>
      </c>
      <c r="X29">
        <v>16.171958338379557</v>
      </c>
      <c r="Y29">
        <v>0</v>
      </c>
      <c r="Z29">
        <v>1.9390909090909094</v>
      </c>
      <c r="AA29">
        <v>7.2301223628691984</v>
      </c>
      <c r="AB29">
        <v>9.5103553286426621</v>
      </c>
      <c r="AC29">
        <v>6.8146416897017366</v>
      </c>
      <c r="AD29">
        <v>10.91477704593388</v>
      </c>
      <c r="AE29">
        <v>9.7608060753234813</v>
      </c>
      <c r="AF29">
        <v>2.6378397998170815</v>
      </c>
      <c r="AG29">
        <v>11.874965659205181</v>
      </c>
      <c r="AH29">
        <v>45.475070387690856</v>
      </c>
      <c r="AI29">
        <v>14.571854827904513</v>
      </c>
      <c r="AJ29">
        <v>0</v>
      </c>
      <c r="AK29">
        <v>15.426105098613526</v>
      </c>
      <c r="AL29">
        <v>0</v>
      </c>
      <c r="AM29">
        <v>0</v>
      </c>
      <c r="AN29">
        <v>0</v>
      </c>
      <c r="AO29">
        <v>2.4881480000000007</v>
      </c>
      <c r="AP29">
        <v>2.4758251864125929</v>
      </c>
      <c r="AQ29">
        <v>9.253028701871802</v>
      </c>
      <c r="AR29">
        <v>9.8450027173913046</v>
      </c>
      <c r="AS29">
        <v>9.7561558463426259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543.93386432369994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4.9800000000000004</v>
      </c>
      <c r="L30">
        <v>179.24</v>
      </c>
      <c r="M30">
        <v>26.157018123788902</v>
      </c>
      <c r="N30">
        <v>35.307005850928519</v>
      </c>
      <c r="O30">
        <v>0</v>
      </c>
      <c r="P30">
        <v>32.11</v>
      </c>
      <c r="Q30">
        <v>3.36</v>
      </c>
      <c r="R30">
        <v>6.94</v>
      </c>
      <c r="S30">
        <v>4.32</v>
      </c>
      <c r="T30">
        <v>0</v>
      </c>
      <c r="U30">
        <v>53.84</v>
      </c>
      <c r="V30">
        <v>3.4</v>
      </c>
      <c r="W30">
        <v>7.2500000000000009</v>
      </c>
      <c r="X30">
        <v>16.171958338379557</v>
      </c>
      <c r="Y30">
        <v>0</v>
      </c>
      <c r="Z30">
        <v>1.9390909090909094</v>
      </c>
      <c r="AA30">
        <v>7.2301223628691984</v>
      </c>
      <c r="AB30">
        <v>9.5103553286426621</v>
      </c>
      <c r="AC30">
        <v>6.8146416897017366</v>
      </c>
      <c r="AD30">
        <v>10.91477704593388</v>
      </c>
      <c r="AE30">
        <v>9.7608060753234813</v>
      </c>
      <c r="AF30">
        <v>2.6378397998170815</v>
      </c>
      <c r="AG30">
        <v>11.874965659205181</v>
      </c>
      <c r="AH30">
        <v>45.475070387690856</v>
      </c>
      <c r="AI30">
        <v>14.571854827904513</v>
      </c>
      <c r="AJ30">
        <v>0</v>
      </c>
      <c r="AK30">
        <v>15.426105098613526</v>
      </c>
      <c r="AL30">
        <v>0</v>
      </c>
      <c r="AM30">
        <v>0</v>
      </c>
      <c r="AN30">
        <v>0</v>
      </c>
      <c r="AO30">
        <v>2.5004200000000005</v>
      </c>
      <c r="AP30">
        <v>2.4758251864125929</v>
      </c>
      <c r="AQ30">
        <v>9.253028701871802</v>
      </c>
      <c r="AR30">
        <v>9.8450027173913046</v>
      </c>
      <c r="AS30">
        <v>9.7561558463426259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543.06204394990834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4.9800000000000004</v>
      </c>
      <c r="L31">
        <v>179.24</v>
      </c>
      <c r="M31">
        <v>26.157018123788902</v>
      </c>
      <c r="N31">
        <v>35.307005850928519</v>
      </c>
      <c r="O31">
        <v>0</v>
      </c>
      <c r="P31">
        <v>31.652953527435606</v>
      </c>
      <c r="Q31">
        <v>3.36</v>
      </c>
      <c r="R31">
        <v>6.94</v>
      </c>
      <c r="S31">
        <v>4.32</v>
      </c>
      <c r="T31">
        <v>0</v>
      </c>
      <c r="U31">
        <v>53.84</v>
      </c>
      <c r="V31">
        <v>3.4</v>
      </c>
      <c r="W31">
        <v>7.2500000000000009</v>
      </c>
      <c r="X31">
        <v>16.171958338379557</v>
      </c>
      <c r="Y31">
        <v>0</v>
      </c>
      <c r="Z31">
        <v>1.9390909090909094</v>
      </c>
      <c r="AA31">
        <v>7.2301223628691984</v>
      </c>
      <c r="AB31">
        <v>9.5103553286426621</v>
      </c>
      <c r="AC31">
        <v>6.8146416897017366</v>
      </c>
      <c r="AD31">
        <v>10.91477704593388</v>
      </c>
      <c r="AE31">
        <v>9.7608060753234813</v>
      </c>
      <c r="AF31">
        <v>2.6378397998170815</v>
      </c>
      <c r="AG31">
        <v>11.874965659205181</v>
      </c>
      <c r="AH31">
        <v>45.475070387690856</v>
      </c>
      <c r="AI31">
        <v>14.571854827904513</v>
      </c>
      <c r="AJ31">
        <v>0</v>
      </c>
      <c r="AK31">
        <v>15.426105098613526</v>
      </c>
      <c r="AL31">
        <v>0</v>
      </c>
      <c r="AM31">
        <v>0</v>
      </c>
      <c r="AN31">
        <v>0</v>
      </c>
      <c r="AO31">
        <v>2.4758760000000009</v>
      </c>
      <c r="AP31">
        <v>2.4758251864125929</v>
      </c>
      <c r="AQ31">
        <v>9.253028701871802</v>
      </c>
      <c r="AR31">
        <v>9.8450027173913046</v>
      </c>
      <c r="AS31">
        <v>7.1977136032135549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540.0220112342148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4.9800000000000004</v>
      </c>
      <c r="L32">
        <v>179.24</v>
      </c>
      <c r="M32">
        <v>26.157018123788902</v>
      </c>
      <c r="N32">
        <v>35.307005850928519</v>
      </c>
      <c r="O32">
        <v>0</v>
      </c>
      <c r="P32">
        <v>31.652953527435606</v>
      </c>
      <c r="Q32">
        <v>3.36</v>
      </c>
      <c r="R32">
        <v>6.94</v>
      </c>
      <c r="S32">
        <v>4.32</v>
      </c>
      <c r="T32">
        <v>0</v>
      </c>
      <c r="U32">
        <v>53.84</v>
      </c>
      <c r="V32">
        <v>3.4</v>
      </c>
      <c r="W32">
        <v>7.2500000000000009</v>
      </c>
      <c r="X32">
        <v>16.171958338379557</v>
      </c>
      <c r="Y32">
        <v>0</v>
      </c>
      <c r="Z32">
        <v>1.9390909090909094</v>
      </c>
      <c r="AA32">
        <v>7.2301223628691984</v>
      </c>
      <c r="AB32">
        <v>9.5103553286426621</v>
      </c>
      <c r="AC32">
        <v>6.8146416897017366</v>
      </c>
      <c r="AD32">
        <v>10.91477704593388</v>
      </c>
      <c r="AE32">
        <v>9.7608060753234813</v>
      </c>
      <c r="AF32">
        <v>2.6378397998170815</v>
      </c>
      <c r="AG32">
        <v>11.874965659205181</v>
      </c>
      <c r="AH32">
        <v>45.475070387690856</v>
      </c>
      <c r="AI32">
        <v>1.8927013423236645</v>
      </c>
      <c r="AJ32">
        <v>0</v>
      </c>
      <c r="AK32">
        <v>15.426105098613526</v>
      </c>
      <c r="AL32">
        <v>0</v>
      </c>
      <c r="AM32">
        <v>0</v>
      </c>
      <c r="AN32">
        <v>0</v>
      </c>
      <c r="AO32">
        <v>2.5004200000000005</v>
      </c>
      <c r="AP32">
        <v>2.4758251864125929</v>
      </c>
      <c r="AQ32">
        <v>9.253028701871802</v>
      </c>
      <c r="AR32">
        <v>9.8450027173913046</v>
      </c>
      <c r="AS32">
        <v>7.1977136032135549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527.36740174863394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5.0100000000000007</v>
      </c>
      <c r="L33">
        <v>179.25</v>
      </c>
      <c r="M33">
        <v>26.157018123788902</v>
      </c>
      <c r="N33">
        <v>35.307005850928519</v>
      </c>
      <c r="O33">
        <v>0</v>
      </c>
      <c r="P33">
        <v>31.652953527435606</v>
      </c>
      <c r="Q33">
        <v>3.5529957805907171</v>
      </c>
      <c r="R33">
        <v>6.94</v>
      </c>
      <c r="S33">
        <v>4.32</v>
      </c>
      <c r="T33">
        <v>0</v>
      </c>
      <c r="U33">
        <v>53.84</v>
      </c>
      <c r="V33">
        <v>3.4</v>
      </c>
      <c r="W33">
        <v>7.2500000000000009</v>
      </c>
      <c r="X33">
        <v>16.171958338379557</v>
      </c>
      <c r="Y33">
        <v>0</v>
      </c>
      <c r="Z33">
        <v>1.9390909090909094</v>
      </c>
      <c r="AA33">
        <v>7.2301223628691984</v>
      </c>
      <c r="AB33">
        <v>9.5103553286426621</v>
      </c>
      <c r="AC33">
        <v>8.6378084712858882</v>
      </c>
      <c r="AD33">
        <v>10.91477704593388</v>
      </c>
      <c r="AE33">
        <v>9.7608060753234813</v>
      </c>
      <c r="AF33">
        <v>2.6378397998170815</v>
      </c>
      <c r="AG33">
        <v>11.874965659205181</v>
      </c>
      <c r="AH33">
        <v>45.475070387690856</v>
      </c>
      <c r="AI33">
        <v>1.8927013423236645</v>
      </c>
      <c r="AJ33">
        <v>0</v>
      </c>
      <c r="AK33">
        <v>15.426105098613526</v>
      </c>
      <c r="AL33">
        <v>0</v>
      </c>
      <c r="AM33">
        <v>0</v>
      </c>
      <c r="AN33">
        <v>0</v>
      </c>
      <c r="AO33">
        <v>2.9728920000000003</v>
      </c>
      <c r="AP33">
        <v>2.4758251864125929</v>
      </c>
      <c r="AQ33">
        <v>9.253028701871802</v>
      </c>
      <c r="AR33">
        <v>9.8450027173913046</v>
      </c>
      <c r="AS33">
        <v>7.1977136032135549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529.89603631080877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5.0100000000000007</v>
      </c>
      <c r="L34">
        <v>179.25</v>
      </c>
      <c r="M34">
        <v>26.157018123788902</v>
      </c>
      <c r="N34">
        <v>35.307005850928519</v>
      </c>
      <c r="O34">
        <v>0</v>
      </c>
      <c r="P34">
        <v>31.652953527435606</v>
      </c>
      <c r="Q34">
        <v>3.5529957805907171</v>
      </c>
      <c r="R34">
        <v>6.94</v>
      </c>
      <c r="S34">
        <v>4.32</v>
      </c>
      <c r="T34">
        <v>0</v>
      </c>
      <c r="U34">
        <v>53.84</v>
      </c>
      <c r="V34">
        <v>3.4</v>
      </c>
      <c r="W34">
        <v>7.2500000000000009</v>
      </c>
      <c r="X34">
        <v>16.170000000000002</v>
      </c>
      <c r="Y34">
        <v>0</v>
      </c>
      <c r="Z34">
        <v>1.9390909090909094</v>
      </c>
      <c r="AA34">
        <v>7.2301223628691984</v>
      </c>
      <c r="AB34">
        <v>9.5103553286426621</v>
      </c>
      <c r="AC34">
        <v>8.6378084712858882</v>
      </c>
      <c r="AD34">
        <v>10.91477704593388</v>
      </c>
      <c r="AE34">
        <v>9.7608060753234813</v>
      </c>
      <c r="AF34">
        <v>2.6378397998170815</v>
      </c>
      <c r="AG34">
        <v>11.874965659205181</v>
      </c>
      <c r="AH34">
        <v>45.475070387690856</v>
      </c>
      <c r="AI34">
        <v>4.7275844101212243</v>
      </c>
      <c r="AJ34">
        <v>0</v>
      </c>
      <c r="AK34">
        <v>15.426105098613526</v>
      </c>
      <c r="AL34">
        <v>0</v>
      </c>
      <c r="AM34">
        <v>0</v>
      </c>
      <c r="AN34">
        <v>0</v>
      </c>
      <c r="AO34">
        <v>2.9544840000000012</v>
      </c>
      <c r="AP34">
        <v>2.4758251864125929</v>
      </c>
      <c r="AQ34">
        <v>4.626514350935901</v>
      </c>
      <c r="AR34">
        <v>9.8450027173913046</v>
      </c>
      <c r="AS34">
        <v>7.1977136032135549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528.08403868929088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5.0100000000000007</v>
      </c>
      <c r="L35">
        <v>179.25</v>
      </c>
      <c r="M35">
        <v>26.157018123788902</v>
      </c>
      <c r="N35">
        <v>35.307005850928519</v>
      </c>
      <c r="O35">
        <v>0</v>
      </c>
      <c r="P35">
        <v>31.653719591021268</v>
      </c>
      <c r="Q35">
        <v>3.5529957805907171</v>
      </c>
      <c r="R35">
        <v>6.94</v>
      </c>
      <c r="S35">
        <v>4.32</v>
      </c>
      <c r="T35">
        <v>0</v>
      </c>
      <c r="U35">
        <v>53.84</v>
      </c>
      <c r="V35">
        <v>3.4</v>
      </c>
      <c r="W35">
        <v>7.2500000000000009</v>
      </c>
      <c r="X35">
        <v>16.170000000000002</v>
      </c>
      <c r="Y35">
        <v>0</v>
      </c>
      <c r="Z35">
        <v>1.9390909090909094</v>
      </c>
      <c r="AA35">
        <v>7.2301223628691984</v>
      </c>
      <c r="AB35">
        <v>9.5103553286426621</v>
      </c>
      <c r="AC35">
        <v>6.8146416897017366</v>
      </c>
      <c r="AD35">
        <v>10.91477704593388</v>
      </c>
      <c r="AE35">
        <v>9.7608060753234813</v>
      </c>
      <c r="AF35">
        <v>2.6378397998170815</v>
      </c>
      <c r="AG35">
        <v>11.874965659205181</v>
      </c>
      <c r="AH35">
        <v>45.475070387690856</v>
      </c>
      <c r="AI35">
        <v>4.7275844101212243</v>
      </c>
      <c r="AJ35">
        <v>0</v>
      </c>
      <c r="AK35">
        <v>15.426105098613526</v>
      </c>
      <c r="AL35">
        <v>0</v>
      </c>
      <c r="AM35">
        <v>0</v>
      </c>
      <c r="AN35">
        <v>0</v>
      </c>
      <c r="AO35">
        <v>2.7213160000000003</v>
      </c>
      <c r="AP35">
        <v>2.4758251864125929</v>
      </c>
      <c r="AQ35">
        <v>4.626514350935901</v>
      </c>
      <c r="AR35">
        <v>9.8450027173913046</v>
      </c>
      <c r="AS35">
        <v>7.9993215986044319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526.83007796668323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5.0100000000000007</v>
      </c>
      <c r="L36">
        <v>179.25</v>
      </c>
      <c r="M36">
        <v>26.157018123788902</v>
      </c>
      <c r="N36">
        <v>35.307005850928519</v>
      </c>
      <c r="O36">
        <v>0</v>
      </c>
      <c r="P36">
        <v>31.653719591021268</v>
      </c>
      <c r="Q36">
        <v>3.5529957805907171</v>
      </c>
      <c r="R36">
        <v>6.94</v>
      </c>
      <c r="S36">
        <v>4.32</v>
      </c>
      <c r="T36">
        <v>0</v>
      </c>
      <c r="U36">
        <v>53.84</v>
      </c>
      <c r="V36">
        <v>3.4</v>
      </c>
      <c r="W36">
        <v>7.2500000000000009</v>
      </c>
      <c r="X36">
        <v>16.170000000000002</v>
      </c>
      <c r="Y36">
        <v>0</v>
      </c>
      <c r="Z36">
        <v>1.9390909090909094</v>
      </c>
      <c r="AA36">
        <v>7.2301223628691984</v>
      </c>
      <c r="AB36">
        <v>9.5103553286426621</v>
      </c>
      <c r="AC36">
        <v>6.8146416897017366</v>
      </c>
      <c r="AD36">
        <v>10.91477704593388</v>
      </c>
      <c r="AE36">
        <v>9.7608060753234813</v>
      </c>
      <c r="AF36">
        <v>2.6378397998170815</v>
      </c>
      <c r="AG36">
        <v>11.874965659205181</v>
      </c>
      <c r="AH36">
        <v>45.475070387690856</v>
      </c>
      <c r="AI36">
        <v>4.7275844101212243</v>
      </c>
      <c r="AJ36">
        <v>0</v>
      </c>
      <c r="AK36">
        <v>15.426105098613526</v>
      </c>
      <c r="AL36">
        <v>0</v>
      </c>
      <c r="AM36">
        <v>0</v>
      </c>
      <c r="AN36">
        <v>0</v>
      </c>
      <c r="AO36">
        <v>2.7550640000000008</v>
      </c>
      <c r="AP36">
        <v>2.4758251864125929</v>
      </c>
      <c r="AQ36">
        <v>4.626514350935901</v>
      </c>
      <c r="AR36">
        <v>9.8450027173913046</v>
      </c>
      <c r="AS36">
        <v>7.9993215986044319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526.86382596668329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5.0100000000000007</v>
      </c>
      <c r="L37">
        <v>179.25</v>
      </c>
      <c r="M37">
        <v>26.157018123788902</v>
      </c>
      <c r="N37">
        <v>35.307005850928519</v>
      </c>
      <c r="O37">
        <v>0</v>
      </c>
      <c r="P37">
        <v>32.109999999999992</v>
      </c>
      <c r="Q37">
        <v>3.5529957805907171</v>
      </c>
      <c r="R37">
        <v>6.94</v>
      </c>
      <c r="S37">
        <v>4.32</v>
      </c>
      <c r="T37">
        <v>0</v>
      </c>
      <c r="U37">
        <v>53.84</v>
      </c>
      <c r="V37">
        <v>3.4</v>
      </c>
      <c r="W37">
        <v>7.2500000000000009</v>
      </c>
      <c r="X37">
        <v>16.170000000000002</v>
      </c>
      <c r="Y37">
        <v>0</v>
      </c>
      <c r="Z37">
        <v>1.9390909090909094</v>
      </c>
      <c r="AA37">
        <v>7.2301223628691984</v>
      </c>
      <c r="AB37">
        <v>11.744699402682379</v>
      </c>
      <c r="AC37">
        <v>6.8146416897017366</v>
      </c>
      <c r="AD37">
        <v>10.91477704593388</v>
      </c>
      <c r="AE37">
        <v>9.7608060753234813</v>
      </c>
      <c r="AF37">
        <v>2.6378397998170815</v>
      </c>
      <c r="AG37">
        <v>11.874965659205181</v>
      </c>
      <c r="AH37">
        <v>45.475070387690856</v>
      </c>
      <c r="AI37">
        <v>4.7275844101212243</v>
      </c>
      <c r="AJ37">
        <v>0</v>
      </c>
      <c r="AK37">
        <v>15.426105098613526</v>
      </c>
      <c r="AL37">
        <v>0</v>
      </c>
      <c r="AM37">
        <v>0</v>
      </c>
      <c r="AN37">
        <v>0</v>
      </c>
      <c r="AO37">
        <v>2.9115320000000007</v>
      </c>
      <c r="AP37">
        <v>2.4758251864125929</v>
      </c>
      <c r="AQ37">
        <v>4.626514350935901</v>
      </c>
      <c r="AR37">
        <v>9.8450027173913046</v>
      </c>
      <c r="AS37">
        <v>7.9993215986044319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529.71091844970169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5.0100000000000007</v>
      </c>
      <c r="L38">
        <v>179.25</v>
      </c>
      <c r="M38">
        <v>26.157018123788902</v>
      </c>
      <c r="N38">
        <v>35.307005850928519</v>
      </c>
      <c r="O38">
        <v>0</v>
      </c>
      <c r="P38">
        <v>32.533823010929602</v>
      </c>
      <c r="Q38">
        <v>3.5529957805907171</v>
      </c>
      <c r="R38">
        <v>6.94</v>
      </c>
      <c r="S38">
        <v>4.32</v>
      </c>
      <c r="T38">
        <v>0</v>
      </c>
      <c r="U38">
        <v>53.84</v>
      </c>
      <c r="V38">
        <v>3.4</v>
      </c>
      <c r="W38">
        <v>7.2500000000000009</v>
      </c>
      <c r="X38">
        <v>16.170000000000002</v>
      </c>
      <c r="Y38">
        <v>0</v>
      </c>
      <c r="Z38">
        <v>1.9390909090909094</v>
      </c>
      <c r="AA38">
        <v>7.2301223628691984</v>
      </c>
      <c r="AB38">
        <v>11.744699402682379</v>
      </c>
      <c r="AC38">
        <v>6.8146416897017366</v>
      </c>
      <c r="AD38">
        <v>10.91477704593388</v>
      </c>
      <c r="AE38">
        <v>9.7608060753234813</v>
      </c>
      <c r="AF38">
        <v>2.6378397998170815</v>
      </c>
      <c r="AG38">
        <v>11.874965659205181</v>
      </c>
      <c r="AH38">
        <v>45.475070387690856</v>
      </c>
      <c r="AI38">
        <v>4.7275844101212243</v>
      </c>
      <c r="AJ38">
        <v>0</v>
      </c>
      <c r="AK38">
        <v>15.426105098613526</v>
      </c>
      <c r="AL38">
        <v>0</v>
      </c>
      <c r="AM38">
        <v>0</v>
      </c>
      <c r="AN38">
        <v>0</v>
      </c>
      <c r="AO38">
        <v>3.2520800000000007</v>
      </c>
      <c r="AP38">
        <v>2.4758251864125929</v>
      </c>
      <c r="AQ38">
        <v>4.4378969924236626</v>
      </c>
      <c r="AR38">
        <v>9.8450027173913046</v>
      </c>
      <c r="AS38">
        <v>7.9993215986044319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530.28667210211904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5.0100000000000007</v>
      </c>
      <c r="L39">
        <v>179.25</v>
      </c>
      <c r="M39">
        <v>26.157018123788902</v>
      </c>
      <c r="N39">
        <v>35.307005850928519</v>
      </c>
      <c r="O39">
        <v>0</v>
      </c>
      <c r="P39">
        <v>35.671069953697909</v>
      </c>
      <c r="Q39">
        <v>3.5529957805907171</v>
      </c>
      <c r="R39">
        <v>6.94</v>
      </c>
      <c r="S39">
        <v>4.32</v>
      </c>
      <c r="T39">
        <v>0</v>
      </c>
      <c r="U39">
        <v>53.84</v>
      </c>
      <c r="V39">
        <v>3.51</v>
      </c>
      <c r="W39">
        <v>7.5100000000000007</v>
      </c>
      <c r="X39">
        <v>16.690000000000001</v>
      </c>
      <c r="Y39">
        <v>0</v>
      </c>
      <c r="Z39">
        <v>1.9390909090909094</v>
      </c>
      <c r="AA39">
        <v>7.2301223628691984</v>
      </c>
      <c r="AB39">
        <v>9.5103553286426621</v>
      </c>
      <c r="AC39">
        <v>6.8146416897017366</v>
      </c>
      <c r="AD39">
        <v>10.91477704593388</v>
      </c>
      <c r="AE39">
        <v>9.7608060753234813</v>
      </c>
      <c r="AF39">
        <v>2.6378397998170815</v>
      </c>
      <c r="AG39">
        <v>11.874965659205181</v>
      </c>
      <c r="AH39">
        <v>45.475070387690856</v>
      </c>
      <c r="AI39">
        <v>4.7275844101212243</v>
      </c>
      <c r="AJ39">
        <v>0</v>
      </c>
      <c r="AK39">
        <v>15.426105098613526</v>
      </c>
      <c r="AL39">
        <v>0</v>
      </c>
      <c r="AM39">
        <v>0</v>
      </c>
      <c r="AN39">
        <v>0</v>
      </c>
      <c r="AO39">
        <v>3.2582160000000004</v>
      </c>
      <c r="AP39">
        <v>2.4758251864125929</v>
      </c>
      <c r="AQ39">
        <v>4.4378969924236626</v>
      </c>
      <c r="AR39">
        <v>9.8450027173913046</v>
      </c>
      <c r="AS39">
        <v>7.9993215986044319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532.08571097084769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5.0100000000000007</v>
      </c>
      <c r="L40">
        <v>179.25</v>
      </c>
      <c r="M40">
        <v>26.157018123788902</v>
      </c>
      <c r="N40">
        <v>35.307005850928519</v>
      </c>
      <c r="O40">
        <v>0</v>
      </c>
      <c r="P40">
        <v>36.56</v>
      </c>
      <c r="Q40">
        <v>3.5529957805907171</v>
      </c>
      <c r="R40">
        <v>6.94</v>
      </c>
      <c r="S40">
        <v>4.32</v>
      </c>
      <c r="T40">
        <v>0</v>
      </c>
      <c r="U40">
        <v>53.84</v>
      </c>
      <c r="V40">
        <v>3.51</v>
      </c>
      <c r="W40">
        <v>7.5100000000000007</v>
      </c>
      <c r="X40">
        <v>16.690000000000001</v>
      </c>
      <c r="Y40">
        <v>0</v>
      </c>
      <c r="Z40">
        <v>1.9390909090909094</v>
      </c>
      <c r="AA40">
        <v>3.9908312236286916</v>
      </c>
      <c r="AB40">
        <v>9.5103553286426621</v>
      </c>
      <c r="AC40">
        <v>6.8146416897017366</v>
      </c>
      <c r="AD40">
        <v>10.91477704593388</v>
      </c>
      <c r="AE40">
        <v>9.7608060753234813</v>
      </c>
      <c r="AF40">
        <v>2.6378397998170815</v>
      </c>
      <c r="AG40">
        <v>11.874965659205181</v>
      </c>
      <c r="AH40">
        <v>45.475070387690856</v>
      </c>
      <c r="AI40">
        <v>4.7275844101212243</v>
      </c>
      <c r="AJ40">
        <v>0</v>
      </c>
      <c r="AK40">
        <v>15.426105098613526</v>
      </c>
      <c r="AL40">
        <v>0</v>
      </c>
      <c r="AM40">
        <v>0</v>
      </c>
      <c r="AN40">
        <v>0</v>
      </c>
      <c r="AO40">
        <v>3.2582160000000004</v>
      </c>
      <c r="AP40">
        <v>2.4758251864125929</v>
      </c>
      <c r="AQ40">
        <v>4.4378969924236626</v>
      </c>
      <c r="AR40">
        <v>9.8450027173913046</v>
      </c>
      <c r="AS40">
        <v>7.9993215986044319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529.73534987790924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5.0100000000000007</v>
      </c>
      <c r="L41">
        <v>179.25</v>
      </c>
      <c r="M41">
        <v>26.157018123788902</v>
      </c>
      <c r="N41">
        <v>35.307005850928519</v>
      </c>
      <c r="O41">
        <v>0</v>
      </c>
      <c r="P41">
        <v>36.57</v>
      </c>
      <c r="Q41">
        <v>3.5529957805907171</v>
      </c>
      <c r="R41">
        <v>6.94</v>
      </c>
      <c r="S41">
        <v>4.32</v>
      </c>
      <c r="T41">
        <v>0</v>
      </c>
      <c r="U41">
        <v>53.84</v>
      </c>
      <c r="V41">
        <v>3.4</v>
      </c>
      <c r="W41">
        <v>7.2500000000000009</v>
      </c>
      <c r="X41">
        <v>16.170000000000002</v>
      </c>
      <c r="Y41">
        <v>0</v>
      </c>
      <c r="Z41">
        <v>1.9390909090909094</v>
      </c>
      <c r="AA41">
        <v>0</v>
      </c>
      <c r="AB41">
        <v>9.5103553286426621</v>
      </c>
      <c r="AC41">
        <v>6.8146416897017366</v>
      </c>
      <c r="AD41">
        <v>10.91477704593388</v>
      </c>
      <c r="AE41">
        <v>9.7608060753234813</v>
      </c>
      <c r="AF41">
        <v>2.6378397998170815</v>
      </c>
      <c r="AG41">
        <v>11.874965659205181</v>
      </c>
      <c r="AH41">
        <v>45.475070387690856</v>
      </c>
      <c r="AI41">
        <v>4.7275844101212243</v>
      </c>
      <c r="AJ41">
        <v>0</v>
      </c>
      <c r="AK41">
        <v>15.426105098613526</v>
      </c>
      <c r="AL41">
        <v>0</v>
      </c>
      <c r="AM41">
        <v>0</v>
      </c>
      <c r="AN41">
        <v>0</v>
      </c>
      <c r="AO41">
        <v>3.2520800000000007</v>
      </c>
      <c r="AP41">
        <v>2.4758251864125929</v>
      </c>
      <c r="AQ41">
        <v>4.4378969924236626</v>
      </c>
      <c r="AR41">
        <v>9.8450027173913046</v>
      </c>
      <c r="AS41">
        <v>7.9993215986044319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524.85838265428049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5.0100000000000007</v>
      </c>
      <c r="L42">
        <v>179.25</v>
      </c>
      <c r="M42">
        <v>26.157018123788902</v>
      </c>
      <c r="N42">
        <v>35.307005850928519</v>
      </c>
      <c r="O42">
        <v>0</v>
      </c>
      <c r="P42">
        <v>36.57</v>
      </c>
      <c r="Q42">
        <v>3.5529957805907171</v>
      </c>
      <c r="R42">
        <v>6.94</v>
      </c>
      <c r="S42">
        <v>4.32</v>
      </c>
      <c r="T42">
        <v>0</v>
      </c>
      <c r="U42">
        <v>53.84</v>
      </c>
      <c r="V42">
        <v>3.4</v>
      </c>
      <c r="W42">
        <v>7.2500000000000009</v>
      </c>
      <c r="X42">
        <v>16.170000000000002</v>
      </c>
      <c r="Y42">
        <v>0</v>
      </c>
      <c r="Z42">
        <v>1.9390909090909094</v>
      </c>
      <c r="AA42">
        <v>0</v>
      </c>
      <c r="AB42">
        <v>9.5103553286426621</v>
      </c>
      <c r="AC42">
        <v>6.8146416897017366</v>
      </c>
      <c r="AD42">
        <v>10.91477704593388</v>
      </c>
      <c r="AE42">
        <v>9.7608060753234813</v>
      </c>
      <c r="AF42">
        <v>2.6378397998170815</v>
      </c>
      <c r="AG42">
        <v>11.874965659205181</v>
      </c>
      <c r="AH42">
        <v>45.475070387690856</v>
      </c>
      <c r="AI42">
        <v>4.7275844101212243</v>
      </c>
      <c r="AJ42">
        <v>0</v>
      </c>
      <c r="AK42">
        <v>15.426105098613526</v>
      </c>
      <c r="AL42">
        <v>0</v>
      </c>
      <c r="AM42">
        <v>0</v>
      </c>
      <c r="AN42">
        <v>0</v>
      </c>
      <c r="AO42">
        <v>3.2428760000000008</v>
      </c>
      <c r="AP42">
        <v>2.4758251864125929</v>
      </c>
      <c r="AQ42">
        <v>4.4378969924236626</v>
      </c>
      <c r="AR42">
        <v>9.8450027173913046</v>
      </c>
      <c r="AS42">
        <v>7.9993215986044319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524.84917865428054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5.0100000000000007</v>
      </c>
      <c r="L43">
        <v>179.25</v>
      </c>
      <c r="M43">
        <v>26.157018123788902</v>
      </c>
      <c r="N43">
        <v>35.307005850928519</v>
      </c>
      <c r="O43">
        <v>0</v>
      </c>
      <c r="P43">
        <v>36.57</v>
      </c>
      <c r="Q43">
        <v>3.5529957805907171</v>
      </c>
      <c r="R43">
        <v>6.94</v>
      </c>
      <c r="S43">
        <v>4.32</v>
      </c>
      <c r="T43">
        <v>0</v>
      </c>
      <c r="U43">
        <v>53.84</v>
      </c>
      <c r="V43">
        <v>3.4</v>
      </c>
      <c r="W43">
        <v>7.2519594594594592</v>
      </c>
      <c r="X43">
        <v>16.171958338379557</v>
      </c>
      <c r="Y43">
        <v>0</v>
      </c>
      <c r="Z43">
        <v>3.8751136363636367</v>
      </c>
      <c r="AA43">
        <v>0</v>
      </c>
      <c r="AB43">
        <v>9.5103553286426621</v>
      </c>
      <c r="AC43">
        <v>6.8146416897017366</v>
      </c>
      <c r="AD43">
        <v>10.91477704593388</v>
      </c>
      <c r="AE43">
        <v>9.7608060753234813</v>
      </c>
      <c r="AF43">
        <v>2.6378397998170815</v>
      </c>
      <c r="AG43">
        <v>11.874965659205181</v>
      </c>
      <c r="AH43">
        <v>45.475070387690856</v>
      </c>
      <c r="AI43">
        <v>4.7275844101212243</v>
      </c>
      <c r="AJ43">
        <v>0</v>
      </c>
      <c r="AK43">
        <v>15.426105098613526</v>
      </c>
      <c r="AL43">
        <v>0</v>
      </c>
      <c r="AM43">
        <v>0</v>
      </c>
      <c r="AN43">
        <v>0</v>
      </c>
      <c r="AO43">
        <v>3.2858280000000009</v>
      </c>
      <c r="AP43">
        <v>2.4758251864125929</v>
      </c>
      <c r="AQ43">
        <v>0</v>
      </c>
      <c r="AR43">
        <v>10.829809782608695</v>
      </c>
      <c r="AS43">
        <v>7.9993215986044319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523.37898125218601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5.0100000000000007</v>
      </c>
      <c r="L44">
        <v>179.25</v>
      </c>
      <c r="M44">
        <v>26.157018123788902</v>
      </c>
      <c r="N44">
        <v>35.307005850928519</v>
      </c>
      <c r="O44">
        <v>0</v>
      </c>
      <c r="P44">
        <v>36.57</v>
      </c>
      <c r="Q44">
        <v>3.5529957805907171</v>
      </c>
      <c r="R44">
        <v>6.94</v>
      </c>
      <c r="S44">
        <v>4.32</v>
      </c>
      <c r="T44">
        <v>0</v>
      </c>
      <c r="U44">
        <v>53.84</v>
      </c>
      <c r="V44">
        <v>3.4</v>
      </c>
      <c r="W44">
        <v>7.2519594594594592</v>
      </c>
      <c r="X44">
        <v>16.171958338379557</v>
      </c>
      <c r="Y44">
        <v>0</v>
      </c>
      <c r="Z44">
        <v>3.8751136363636367</v>
      </c>
      <c r="AA44">
        <v>0</v>
      </c>
      <c r="AB44">
        <v>9.5103553286426621</v>
      </c>
      <c r="AC44">
        <v>6.8146416897017366</v>
      </c>
      <c r="AD44">
        <v>10.91477704593388</v>
      </c>
      <c r="AE44">
        <v>9.7608060753234813</v>
      </c>
      <c r="AF44">
        <v>2.6378397998170815</v>
      </c>
      <c r="AG44">
        <v>11.874965659205181</v>
      </c>
      <c r="AH44">
        <v>45.475070387690856</v>
      </c>
      <c r="AI44">
        <v>4.7275844101212243</v>
      </c>
      <c r="AJ44">
        <v>0</v>
      </c>
      <c r="AK44">
        <v>15.426105098613526</v>
      </c>
      <c r="AL44">
        <v>0</v>
      </c>
      <c r="AM44">
        <v>0</v>
      </c>
      <c r="AN44">
        <v>0</v>
      </c>
      <c r="AO44">
        <v>3.3195760000000005</v>
      </c>
      <c r="AP44">
        <v>2.4758251864125929</v>
      </c>
      <c r="AQ44">
        <v>0</v>
      </c>
      <c r="AR44">
        <v>10.829809782608695</v>
      </c>
      <c r="AS44">
        <v>7.9993215986044319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523.41272925218607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5.0100000000000007</v>
      </c>
      <c r="L45">
        <v>179.25</v>
      </c>
      <c r="M45">
        <v>26.157018123788902</v>
      </c>
      <c r="N45">
        <v>35.307005850928519</v>
      </c>
      <c r="O45">
        <v>0</v>
      </c>
      <c r="P45">
        <v>36.57</v>
      </c>
      <c r="Q45">
        <v>3.5529957805907171</v>
      </c>
      <c r="R45">
        <v>6.94</v>
      </c>
      <c r="S45">
        <v>4.32</v>
      </c>
      <c r="T45">
        <v>0</v>
      </c>
      <c r="U45">
        <v>53.84</v>
      </c>
      <c r="V45">
        <v>3.4</v>
      </c>
      <c r="W45">
        <v>7.34</v>
      </c>
      <c r="X45">
        <v>16.3</v>
      </c>
      <c r="Y45">
        <v>0</v>
      </c>
      <c r="Z45">
        <v>3.8751136363636367</v>
      </c>
      <c r="AA45">
        <v>0</v>
      </c>
      <c r="AB45">
        <v>9.5103553286426621</v>
      </c>
      <c r="AC45">
        <v>6.8146416897017366</v>
      </c>
      <c r="AD45">
        <v>10.91477704593388</v>
      </c>
      <c r="AE45">
        <v>9.7608060753234813</v>
      </c>
      <c r="AF45">
        <v>2.6378397998170815</v>
      </c>
      <c r="AG45">
        <v>11.874965659205181</v>
      </c>
      <c r="AH45">
        <v>45.475070387690856</v>
      </c>
      <c r="AI45">
        <v>4.7275844101212243</v>
      </c>
      <c r="AJ45">
        <v>0</v>
      </c>
      <c r="AK45">
        <v>15.426105098613526</v>
      </c>
      <c r="AL45">
        <v>0</v>
      </c>
      <c r="AM45">
        <v>0</v>
      </c>
      <c r="AN45">
        <v>0</v>
      </c>
      <c r="AO45">
        <v>3.3195760000000005</v>
      </c>
      <c r="AP45">
        <v>2.4758251864125929</v>
      </c>
      <c r="AQ45">
        <v>0</v>
      </c>
      <c r="AR45">
        <v>8.5349945652173922</v>
      </c>
      <c r="AS45">
        <v>7.9993215986044319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521.33399623695573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5.0100000000000007</v>
      </c>
      <c r="L46">
        <v>179.25</v>
      </c>
      <c r="M46">
        <v>26.157018123788902</v>
      </c>
      <c r="N46">
        <v>35.307005850928519</v>
      </c>
      <c r="O46">
        <v>0</v>
      </c>
      <c r="P46">
        <v>36.57</v>
      </c>
      <c r="Q46">
        <v>3.5529957805907171</v>
      </c>
      <c r="R46">
        <v>6.94</v>
      </c>
      <c r="S46">
        <v>4.32</v>
      </c>
      <c r="T46">
        <v>0</v>
      </c>
      <c r="U46">
        <v>53.84</v>
      </c>
      <c r="V46">
        <v>3.4</v>
      </c>
      <c r="W46">
        <v>7.2500000000000009</v>
      </c>
      <c r="X46">
        <v>16.169999999999998</v>
      </c>
      <c r="Y46">
        <v>0</v>
      </c>
      <c r="Z46">
        <v>3.8751136363636367</v>
      </c>
      <c r="AA46">
        <v>0</v>
      </c>
      <c r="AB46">
        <v>9.5103553286426621</v>
      </c>
      <c r="AC46">
        <v>6.8146416897017366</v>
      </c>
      <c r="AD46">
        <v>10.91477704593388</v>
      </c>
      <c r="AE46">
        <v>9.7608060753234813</v>
      </c>
      <c r="AF46">
        <v>2.6378397998170815</v>
      </c>
      <c r="AG46">
        <v>11.874965659205181</v>
      </c>
      <c r="AH46">
        <v>45.475070387690856</v>
      </c>
      <c r="AI46">
        <v>4.7275844101212243</v>
      </c>
      <c r="AJ46">
        <v>0</v>
      </c>
      <c r="AK46">
        <v>15.426105098613526</v>
      </c>
      <c r="AL46">
        <v>0</v>
      </c>
      <c r="AM46">
        <v>0</v>
      </c>
      <c r="AN46">
        <v>0</v>
      </c>
      <c r="AO46">
        <v>3.3195760000000005</v>
      </c>
      <c r="AP46">
        <v>2.4758251864125929</v>
      </c>
      <c r="AQ46">
        <v>0</v>
      </c>
      <c r="AR46">
        <v>8.5349945652173922</v>
      </c>
      <c r="AS46">
        <v>7.9993215986044319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521.1139962369557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5.0100000000000007</v>
      </c>
      <c r="L47">
        <v>179.24</v>
      </c>
      <c r="M47">
        <v>26.157018123788902</v>
      </c>
      <c r="N47">
        <v>35.307005850928519</v>
      </c>
      <c r="O47">
        <v>0</v>
      </c>
      <c r="P47">
        <v>36.57</v>
      </c>
      <c r="Q47">
        <v>3.36</v>
      </c>
      <c r="R47">
        <v>6.94</v>
      </c>
      <c r="S47">
        <v>4.32</v>
      </c>
      <c r="T47">
        <v>0</v>
      </c>
      <c r="U47">
        <v>53.84</v>
      </c>
      <c r="V47">
        <v>3.4</v>
      </c>
      <c r="W47">
        <v>7.2500000000000009</v>
      </c>
      <c r="X47">
        <v>16.170000000000002</v>
      </c>
      <c r="Y47">
        <v>0</v>
      </c>
      <c r="Z47">
        <v>3.8751136363636367</v>
      </c>
      <c r="AA47">
        <v>0</v>
      </c>
      <c r="AB47">
        <v>9.5103553286426621</v>
      </c>
      <c r="AC47">
        <v>6.8146416897017366</v>
      </c>
      <c r="AD47">
        <v>8.1679565578794922</v>
      </c>
      <c r="AE47">
        <v>9.7608060753234813</v>
      </c>
      <c r="AF47">
        <v>2.6378397998170815</v>
      </c>
      <c r="AG47">
        <v>11.874965659205181</v>
      </c>
      <c r="AH47">
        <v>45.475070387690856</v>
      </c>
      <c r="AI47">
        <v>4.7275844101212243</v>
      </c>
      <c r="AJ47">
        <v>0</v>
      </c>
      <c r="AK47">
        <v>15.426105098613526</v>
      </c>
      <c r="AL47">
        <v>0</v>
      </c>
      <c r="AM47">
        <v>0</v>
      </c>
      <c r="AN47">
        <v>0</v>
      </c>
      <c r="AO47">
        <v>3.2520800000000007</v>
      </c>
      <c r="AP47">
        <v>2.4758251864125929</v>
      </c>
      <c r="AQ47">
        <v>0</v>
      </c>
      <c r="AR47">
        <v>8.5349945652173922</v>
      </c>
      <c r="AS47">
        <v>8.7981365347779192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518.89549890448416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5.0100000000000007</v>
      </c>
      <c r="L48">
        <v>179.24</v>
      </c>
      <c r="M48">
        <v>26.157018123788902</v>
      </c>
      <c r="N48">
        <v>35.307005850928519</v>
      </c>
      <c r="O48">
        <v>0</v>
      </c>
      <c r="P48">
        <v>36.57</v>
      </c>
      <c r="Q48">
        <v>3.36</v>
      </c>
      <c r="R48">
        <v>6.94</v>
      </c>
      <c r="S48">
        <v>4.32</v>
      </c>
      <c r="T48">
        <v>0</v>
      </c>
      <c r="U48">
        <v>53.84</v>
      </c>
      <c r="V48">
        <v>3.4</v>
      </c>
      <c r="W48">
        <v>7.2500000000000009</v>
      </c>
      <c r="X48">
        <v>16.170000000000002</v>
      </c>
      <c r="Y48">
        <v>0</v>
      </c>
      <c r="Z48">
        <v>3.8751136363636367</v>
      </c>
      <c r="AA48">
        <v>0</v>
      </c>
      <c r="AB48">
        <v>9.5103553286426621</v>
      </c>
      <c r="AC48">
        <v>6.8146416897017366</v>
      </c>
      <c r="AD48">
        <v>8.1679565578794922</v>
      </c>
      <c r="AE48">
        <v>9.7608060753234813</v>
      </c>
      <c r="AF48">
        <v>2.6378397998170815</v>
      </c>
      <c r="AG48">
        <v>11.874965659205181</v>
      </c>
      <c r="AH48">
        <v>45.475070387690856</v>
      </c>
      <c r="AI48">
        <v>4.7275844101212243</v>
      </c>
      <c r="AJ48">
        <v>0</v>
      </c>
      <c r="AK48">
        <v>15.426105098613526</v>
      </c>
      <c r="AL48">
        <v>0</v>
      </c>
      <c r="AM48">
        <v>0</v>
      </c>
      <c r="AN48">
        <v>0</v>
      </c>
      <c r="AO48">
        <v>3.2520800000000007</v>
      </c>
      <c r="AP48">
        <v>2.4758251864125929</v>
      </c>
      <c r="AQ48">
        <v>0</v>
      </c>
      <c r="AR48">
        <v>8.5349945652173922</v>
      </c>
      <c r="AS48">
        <v>8.7981365347779192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518.89549890448416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5.0100000000000007</v>
      </c>
      <c r="L49">
        <v>179.24</v>
      </c>
      <c r="M49">
        <v>26.157018123788902</v>
      </c>
      <c r="N49">
        <v>35.307005850928519</v>
      </c>
      <c r="O49">
        <v>0</v>
      </c>
      <c r="P49">
        <v>36.57</v>
      </c>
      <c r="Q49">
        <v>3.36</v>
      </c>
      <c r="R49">
        <v>6.94</v>
      </c>
      <c r="S49">
        <v>4.32</v>
      </c>
      <c r="T49">
        <v>0</v>
      </c>
      <c r="U49">
        <v>53.84</v>
      </c>
      <c r="V49">
        <v>3.4</v>
      </c>
      <c r="W49">
        <v>7.2519594594594592</v>
      </c>
      <c r="X49">
        <v>16.171958338379557</v>
      </c>
      <c r="Y49">
        <v>0</v>
      </c>
      <c r="Z49">
        <v>3.8751136363636367</v>
      </c>
      <c r="AA49">
        <v>0</v>
      </c>
      <c r="AB49">
        <v>9.5103553286426621</v>
      </c>
      <c r="AC49">
        <v>6.8146416897017366</v>
      </c>
      <c r="AD49">
        <v>8.1679565578794922</v>
      </c>
      <c r="AE49">
        <v>9.7608060753234813</v>
      </c>
      <c r="AF49">
        <v>2.6378397998170815</v>
      </c>
      <c r="AG49">
        <v>11.874965659205181</v>
      </c>
      <c r="AH49">
        <v>45.475070387690856</v>
      </c>
      <c r="AI49">
        <v>4.7275844101212243</v>
      </c>
      <c r="AJ49">
        <v>0</v>
      </c>
      <c r="AK49">
        <v>15.426105098613526</v>
      </c>
      <c r="AL49">
        <v>0</v>
      </c>
      <c r="AM49">
        <v>0</v>
      </c>
      <c r="AN49">
        <v>0</v>
      </c>
      <c r="AO49">
        <v>3.2520800000000007</v>
      </c>
      <c r="AP49">
        <v>2.4758251864125929</v>
      </c>
      <c r="AQ49">
        <v>0</v>
      </c>
      <c r="AR49">
        <v>8.5349945652173922</v>
      </c>
      <c r="AS49">
        <v>8.7981365347779192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518.89941670232315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5.0100000000000007</v>
      </c>
      <c r="L50">
        <v>179.24</v>
      </c>
      <c r="M50">
        <v>26.157018123788902</v>
      </c>
      <c r="N50">
        <v>35.307005850928519</v>
      </c>
      <c r="O50">
        <v>0</v>
      </c>
      <c r="P50">
        <v>36.57</v>
      </c>
      <c r="Q50">
        <v>3.36</v>
      </c>
      <c r="R50">
        <v>6.94</v>
      </c>
      <c r="S50">
        <v>4.32</v>
      </c>
      <c r="T50">
        <v>0</v>
      </c>
      <c r="U50">
        <v>53.84</v>
      </c>
      <c r="V50">
        <v>3.4</v>
      </c>
      <c r="W50">
        <v>7.2519594594594592</v>
      </c>
      <c r="X50">
        <v>16.171958338379557</v>
      </c>
      <c r="Y50">
        <v>0</v>
      </c>
      <c r="Z50">
        <v>3.8751136363636367</v>
      </c>
      <c r="AA50">
        <v>0</v>
      </c>
      <c r="AB50">
        <v>9.5103553286426621</v>
      </c>
      <c r="AC50">
        <v>6.8146416897017366</v>
      </c>
      <c r="AD50">
        <v>8.1679565578794922</v>
      </c>
      <c r="AE50">
        <v>9.7608060753234813</v>
      </c>
      <c r="AF50">
        <v>2.6378397998170815</v>
      </c>
      <c r="AG50">
        <v>11.874965659205181</v>
      </c>
      <c r="AH50">
        <v>45.475070387690856</v>
      </c>
      <c r="AI50">
        <v>4.7275844101212243</v>
      </c>
      <c r="AJ50">
        <v>0</v>
      </c>
      <c r="AK50">
        <v>15.426105098613526</v>
      </c>
      <c r="AL50">
        <v>0</v>
      </c>
      <c r="AM50">
        <v>0</v>
      </c>
      <c r="AN50">
        <v>0</v>
      </c>
      <c r="AO50">
        <v>3.2520800000000007</v>
      </c>
      <c r="AP50">
        <v>2.4758251864125929</v>
      </c>
      <c r="AQ50">
        <v>0</v>
      </c>
      <c r="AR50">
        <v>8.5349945652173922</v>
      </c>
      <c r="AS50">
        <v>8.7981365347779192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518.89941670232315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5.0100000000000007</v>
      </c>
      <c r="L51">
        <v>179.24</v>
      </c>
      <c r="M51">
        <v>26.157018123788902</v>
      </c>
      <c r="N51">
        <v>35.31</v>
      </c>
      <c r="O51">
        <v>0</v>
      </c>
      <c r="P51">
        <v>36.57</v>
      </c>
      <c r="Q51">
        <v>3.36</v>
      </c>
      <c r="R51">
        <v>6.94</v>
      </c>
      <c r="S51">
        <v>4.32</v>
      </c>
      <c r="T51">
        <v>0</v>
      </c>
      <c r="U51">
        <v>53.84</v>
      </c>
      <c r="V51">
        <v>3.4</v>
      </c>
      <c r="W51">
        <v>13.173524217286593</v>
      </c>
      <c r="X51">
        <v>29.066512297540495</v>
      </c>
      <c r="Y51">
        <v>0</v>
      </c>
      <c r="Z51">
        <v>3.8751136363636367</v>
      </c>
      <c r="AA51">
        <v>0</v>
      </c>
      <c r="AB51">
        <v>9.5103553286426621</v>
      </c>
      <c r="AC51">
        <v>6.8146416897017366</v>
      </c>
      <c r="AD51">
        <v>8.1679565578794922</v>
      </c>
      <c r="AE51">
        <v>9.7608060753234813</v>
      </c>
      <c r="AF51">
        <v>2.6378397998170815</v>
      </c>
      <c r="AG51">
        <v>11.874965659205181</v>
      </c>
      <c r="AH51">
        <v>45.475070387690856</v>
      </c>
      <c r="AI51">
        <v>4.7275844101212243</v>
      </c>
      <c r="AJ51">
        <v>0</v>
      </c>
      <c r="AK51">
        <v>15.426105098613526</v>
      </c>
      <c r="AL51">
        <v>0</v>
      </c>
      <c r="AM51">
        <v>0</v>
      </c>
      <c r="AN51">
        <v>0</v>
      </c>
      <c r="AO51">
        <v>3.2520800000000007</v>
      </c>
      <c r="AP51">
        <v>2.4758251864125929</v>
      </c>
      <c r="AQ51">
        <v>0</v>
      </c>
      <c r="AR51">
        <v>8.5349945652173922</v>
      </c>
      <c r="AS51">
        <v>8.7981365347779192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537.71852956838279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5.0100000000000007</v>
      </c>
      <c r="L52">
        <v>179.24</v>
      </c>
      <c r="M52">
        <v>26.157018123788902</v>
      </c>
      <c r="N52">
        <v>35.31</v>
      </c>
      <c r="O52">
        <v>0</v>
      </c>
      <c r="P52">
        <v>36.57</v>
      </c>
      <c r="Q52">
        <v>3.36</v>
      </c>
      <c r="R52">
        <v>6.94</v>
      </c>
      <c r="S52">
        <v>4.32</v>
      </c>
      <c r="T52">
        <v>0</v>
      </c>
      <c r="U52">
        <v>53.84</v>
      </c>
      <c r="V52">
        <v>3.4</v>
      </c>
      <c r="W52">
        <v>13.173498007968126</v>
      </c>
      <c r="X52">
        <v>29.066512297540495</v>
      </c>
      <c r="Y52">
        <v>0</v>
      </c>
      <c r="Z52">
        <v>3.8751136363636367</v>
      </c>
      <c r="AA52">
        <v>0</v>
      </c>
      <c r="AB52">
        <v>9.5103553286426621</v>
      </c>
      <c r="AC52">
        <v>6.8146416897017366</v>
      </c>
      <c r="AD52">
        <v>8.1679565578794922</v>
      </c>
      <c r="AE52">
        <v>9.7608060753234813</v>
      </c>
      <c r="AF52">
        <v>2.6378397998170815</v>
      </c>
      <c r="AG52">
        <v>11.874965659205181</v>
      </c>
      <c r="AH52">
        <v>45.475070387690856</v>
      </c>
      <c r="AI52">
        <v>4.7275844101212243</v>
      </c>
      <c r="AJ52">
        <v>0</v>
      </c>
      <c r="AK52">
        <v>15.426105098613526</v>
      </c>
      <c r="AL52">
        <v>0</v>
      </c>
      <c r="AM52">
        <v>0</v>
      </c>
      <c r="AN52">
        <v>0</v>
      </c>
      <c r="AO52">
        <v>3.2520800000000007</v>
      </c>
      <c r="AP52">
        <v>2.4758251864125929</v>
      </c>
      <c r="AQ52">
        <v>0</v>
      </c>
      <c r="AR52">
        <v>8.5349945652173922</v>
      </c>
      <c r="AS52">
        <v>8.7981365347779192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537.71850335906436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4.9800000000000004</v>
      </c>
      <c r="L53">
        <v>179.24</v>
      </c>
      <c r="M53">
        <v>26.157018123788902</v>
      </c>
      <c r="N53">
        <v>35.31</v>
      </c>
      <c r="O53">
        <v>0</v>
      </c>
      <c r="P53">
        <v>36.57</v>
      </c>
      <c r="Q53">
        <v>3.36</v>
      </c>
      <c r="R53">
        <v>6.94</v>
      </c>
      <c r="S53">
        <v>4.32</v>
      </c>
      <c r="T53">
        <v>0</v>
      </c>
      <c r="U53">
        <v>53.84</v>
      </c>
      <c r="V53">
        <v>3.4</v>
      </c>
      <c r="W53">
        <v>13.173498007968126</v>
      </c>
      <c r="X53">
        <v>29.066512297540495</v>
      </c>
      <c r="Y53">
        <v>0</v>
      </c>
      <c r="Z53">
        <v>3.8751136363636367</v>
      </c>
      <c r="AA53">
        <v>0</v>
      </c>
      <c r="AB53">
        <v>9.5103553286426621</v>
      </c>
      <c r="AC53">
        <v>6.8146416897017366</v>
      </c>
      <c r="AD53">
        <v>10.91477704593388</v>
      </c>
      <c r="AE53">
        <v>9.7608060753234813</v>
      </c>
      <c r="AF53">
        <v>2.6378397998170815</v>
      </c>
      <c r="AG53">
        <v>11.874965659205181</v>
      </c>
      <c r="AH53">
        <v>45.475070387690856</v>
      </c>
      <c r="AI53">
        <v>4.1633870936870041</v>
      </c>
      <c r="AJ53">
        <v>0</v>
      </c>
      <c r="AK53">
        <v>15.426105098613526</v>
      </c>
      <c r="AL53">
        <v>0</v>
      </c>
      <c r="AM53">
        <v>0</v>
      </c>
      <c r="AN53">
        <v>0</v>
      </c>
      <c r="AO53">
        <v>3.2214000000000009</v>
      </c>
      <c r="AP53">
        <v>2.4758251864125929</v>
      </c>
      <c r="AQ53">
        <v>0</v>
      </c>
      <c r="AR53">
        <v>9.8450027173913046</v>
      </c>
      <c r="AS53">
        <v>7.9993215986044319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540.3516397466849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4.9800000000000004</v>
      </c>
      <c r="L54">
        <v>179.24</v>
      </c>
      <c r="M54">
        <v>26.157018123788902</v>
      </c>
      <c r="N54">
        <v>35.31</v>
      </c>
      <c r="O54">
        <v>0</v>
      </c>
      <c r="P54">
        <v>36.57</v>
      </c>
      <c r="Q54">
        <v>3.36</v>
      </c>
      <c r="R54">
        <v>6.94</v>
      </c>
      <c r="S54">
        <v>4.32</v>
      </c>
      <c r="T54">
        <v>0</v>
      </c>
      <c r="U54">
        <v>53.84</v>
      </c>
      <c r="V54">
        <v>3.4</v>
      </c>
      <c r="W54">
        <v>13.173498007968126</v>
      </c>
      <c r="X54">
        <v>29.066512297540495</v>
      </c>
      <c r="Y54">
        <v>0</v>
      </c>
      <c r="Z54">
        <v>3.8751136363636367</v>
      </c>
      <c r="AA54">
        <v>0</v>
      </c>
      <c r="AB54">
        <v>9.5103553286426621</v>
      </c>
      <c r="AC54">
        <v>6.8146416897017366</v>
      </c>
      <c r="AD54">
        <v>10.91477704593388</v>
      </c>
      <c r="AE54">
        <v>9.7608060753234813</v>
      </c>
      <c r="AF54">
        <v>2.6378397998170815</v>
      </c>
      <c r="AG54">
        <v>11.874965659205181</v>
      </c>
      <c r="AH54">
        <v>45.475070387690856</v>
      </c>
      <c r="AI54">
        <v>4.1633870936870041</v>
      </c>
      <c r="AJ54">
        <v>0</v>
      </c>
      <c r="AK54">
        <v>15.426105098613526</v>
      </c>
      <c r="AL54">
        <v>0</v>
      </c>
      <c r="AM54">
        <v>0</v>
      </c>
      <c r="AN54">
        <v>0</v>
      </c>
      <c r="AO54">
        <v>3.2214000000000009</v>
      </c>
      <c r="AP54">
        <v>2.4758251864125929</v>
      </c>
      <c r="AQ54">
        <v>0</v>
      </c>
      <c r="AR54">
        <v>9.8450027173913046</v>
      </c>
      <c r="AS54">
        <v>7.9993215986044319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540.3516397466849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4.9800000000000004</v>
      </c>
      <c r="L55">
        <v>179.24</v>
      </c>
      <c r="M55">
        <v>26.157018123788902</v>
      </c>
      <c r="N55">
        <v>35.31</v>
      </c>
      <c r="O55">
        <v>0</v>
      </c>
      <c r="P55">
        <v>36.57</v>
      </c>
      <c r="Q55">
        <v>3.36</v>
      </c>
      <c r="R55">
        <v>6.94</v>
      </c>
      <c r="S55">
        <v>4.32</v>
      </c>
      <c r="T55">
        <v>0</v>
      </c>
      <c r="U55">
        <v>53.84</v>
      </c>
      <c r="V55">
        <v>3.4</v>
      </c>
      <c r="W55">
        <v>13.173498007968126</v>
      </c>
      <c r="X55">
        <v>29.066512297540495</v>
      </c>
      <c r="Y55">
        <v>0</v>
      </c>
      <c r="Z55">
        <v>1.9390909090909094</v>
      </c>
      <c r="AA55">
        <v>0</v>
      </c>
      <c r="AB55">
        <v>9.5103553286426621</v>
      </c>
      <c r="AC55">
        <v>6.8146416897017366</v>
      </c>
      <c r="AD55">
        <v>10.91477704593388</v>
      </c>
      <c r="AE55">
        <v>9.7608060753234813</v>
      </c>
      <c r="AF55">
        <v>2.6378397998170815</v>
      </c>
      <c r="AG55">
        <v>11.874965659205181</v>
      </c>
      <c r="AH55">
        <v>45.475070387690856</v>
      </c>
      <c r="AI55">
        <v>4.1633870936870041</v>
      </c>
      <c r="AJ55">
        <v>0</v>
      </c>
      <c r="AK55">
        <v>15.426105098613526</v>
      </c>
      <c r="AL55">
        <v>0</v>
      </c>
      <c r="AM55">
        <v>0</v>
      </c>
      <c r="AN55">
        <v>0</v>
      </c>
      <c r="AO55">
        <v>3.2214000000000009</v>
      </c>
      <c r="AP55">
        <v>2.4758251864125929</v>
      </c>
      <c r="AQ55">
        <v>0</v>
      </c>
      <c r="AR55">
        <v>11.486347826086956</v>
      </c>
      <c r="AS55">
        <v>7.1977136032135549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539.255354132717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4.9800000000000004</v>
      </c>
      <c r="L56">
        <v>179.24</v>
      </c>
      <c r="M56">
        <v>26.157018123788902</v>
      </c>
      <c r="N56">
        <v>35.31</v>
      </c>
      <c r="O56">
        <v>0</v>
      </c>
      <c r="P56">
        <v>36.57</v>
      </c>
      <c r="Q56">
        <v>3.36</v>
      </c>
      <c r="R56">
        <v>6.94</v>
      </c>
      <c r="S56">
        <v>4.32</v>
      </c>
      <c r="T56">
        <v>0</v>
      </c>
      <c r="U56">
        <v>53.84</v>
      </c>
      <c r="V56">
        <v>3.4</v>
      </c>
      <c r="W56">
        <v>13.173498007968126</v>
      </c>
      <c r="X56">
        <v>29.066512297540495</v>
      </c>
      <c r="Y56">
        <v>0</v>
      </c>
      <c r="Z56">
        <v>1.9390909090909094</v>
      </c>
      <c r="AA56">
        <v>0</v>
      </c>
      <c r="AB56">
        <v>9.5103553286426621</v>
      </c>
      <c r="AC56">
        <v>6.8146416897017366</v>
      </c>
      <c r="AD56">
        <v>10.91477704593388</v>
      </c>
      <c r="AE56">
        <v>9.7608060753234813</v>
      </c>
      <c r="AF56">
        <v>2.6378397998170815</v>
      </c>
      <c r="AG56">
        <v>11.874965659205181</v>
      </c>
      <c r="AH56">
        <v>45.475070387690856</v>
      </c>
      <c r="AI56">
        <v>4.1633870936870041</v>
      </c>
      <c r="AJ56">
        <v>0</v>
      </c>
      <c r="AK56">
        <v>15.426105098613526</v>
      </c>
      <c r="AL56">
        <v>0</v>
      </c>
      <c r="AM56">
        <v>0</v>
      </c>
      <c r="AN56">
        <v>0</v>
      </c>
      <c r="AO56">
        <v>3.2214000000000009</v>
      </c>
      <c r="AP56">
        <v>2.4758251864125929</v>
      </c>
      <c r="AQ56">
        <v>0</v>
      </c>
      <c r="AR56">
        <v>11.486347826086956</v>
      </c>
      <c r="AS56">
        <v>7.1977136032135549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539.255354132717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4.9800000000000004</v>
      </c>
      <c r="L57">
        <v>179.24</v>
      </c>
      <c r="M57">
        <v>26.157018123788902</v>
      </c>
      <c r="N57">
        <v>35.31</v>
      </c>
      <c r="O57">
        <v>0</v>
      </c>
      <c r="P57">
        <v>36.57</v>
      </c>
      <c r="Q57">
        <v>3.36</v>
      </c>
      <c r="R57">
        <v>6.94</v>
      </c>
      <c r="S57">
        <v>4.32</v>
      </c>
      <c r="T57">
        <v>0</v>
      </c>
      <c r="U57">
        <v>53.84</v>
      </c>
      <c r="V57">
        <v>3.4</v>
      </c>
      <c r="W57">
        <v>13.17</v>
      </c>
      <c r="X57">
        <v>29.07</v>
      </c>
      <c r="Y57">
        <v>0</v>
      </c>
      <c r="Z57">
        <v>1.9390909090909094</v>
      </c>
      <c r="AA57">
        <v>0</v>
      </c>
      <c r="AB57">
        <v>8.7180541784617098</v>
      </c>
      <c r="AC57">
        <v>8.6378084712858882</v>
      </c>
      <c r="AD57">
        <v>10.91477704593388</v>
      </c>
      <c r="AE57">
        <v>9.7608060753234813</v>
      </c>
      <c r="AF57">
        <v>2.6378397998170815</v>
      </c>
      <c r="AG57">
        <v>11.874965659205181</v>
      </c>
      <c r="AH57">
        <v>45.475070387690856</v>
      </c>
      <c r="AI57">
        <v>4.1633870936870041</v>
      </c>
      <c r="AJ57">
        <v>0</v>
      </c>
      <c r="AK57">
        <v>15.426105098613526</v>
      </c>
      <c r="AL57">
        <v>0</v>
      </c>
      <c r="AM57">
        <v>0</v>
      </c>
      <c r="AN57">
        <v>0</v>
      </c>
      <c r="AO57">
        <v>3.1447000000000007</v>
      </c>
      <c r="AP57">
        <v>2.4758251864125929</v>
      </c>
      <c r="AQ57">
        <v>0</v>
      </c>
      <c r="AR57">
        <v>11.486347826086956</v>
      </c>
      <c r="AS57">
        <v>7.1977136032135549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540.20950945861159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4.9800000000000004</v>
      </c>
      <c r="L58">
        <v>179.24</v>
      </c>
      <c r="M58">
        <v>26.157018123788902</v>
      </c>
      <c r="N58">
        <v>35.31</v>
      </c>
      <c r="O58">
        <v>0</v>
      </c>
      <c r="P58">
        <v>36.57</v>
      </c>
      <c r="Q58">
        <v>3.36</v>
      </c>
      <c r="R58">
        <v>6.94</v>
      </c>
      <c r="S58">
        <v>4.32</v>
      </c>
      <c r="T58">
        <v>0</v>
      </c>
      <c r="U58">
        <v>53.84</v>
      </c>
      <c r="V58">
        <v>3.4</v>
      </c>
      <c r="W58">
        <v>13.17</v>
      </c>
      <c r="X58">
        <v>29.07</v>
      </c>
      <c r="Y58">
        <v>0</v>
      </c>
      <c r="Z58">
        <v>1.9390909090909094</v>
      </c>
      <c r="AA58">
        <v>0</v>
      </c>
      <c r="AB58">
        <v>8.7180541784617098</v>
      </c>
      <c r="AC58">
        <v>8.6378084712858882</v>
      </c>
      <c r="AD58">
        <v>10.91477704593388</v>
      </c>
      <c r="AE58">
        <v>9.7608060753234813</v>
      </c>
      <c r="AF58">
        <v>2.6378397998170815</v>
      </c>
      <c r="AG58">
        <v>11.874965659205181</v>
      </c>
      <c r="AH58">
        <v>45.475070387690856</v>
      </c>
      <c r="AI58">
        <v>4.1633870936870041</v>
      </c>
      <c r="AJ58">
        <v>0</v>
      </c>
      <c r="AK58">
        <v>15.426105098613526</v>
      </c>
      <c r="AL58">
        <v>0</v>
      </c>
      <c r="AM58">
        <v>0</v>
      </c>
      <c r="AN58">
        <v>0</v>
      </c>
      <c r="AO58">
        <v>3.1447000000000007</v>
      </c>
      <c r="AP58">
        <v>2.4758251864125929</v>
      </c>
      <c r="AQ58">
        <v>0</v>
      </c>
      <c r="AR58">
        <v>11.486347826086956</v>
      </c>
      <c r="AS58">
        <v>7.1977136032135549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540.20950945861159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4.9800000000000004</v>
      </c>
      <c r="L59">
        <v>179.24</v>
      </c>
      <c r="M59">
        <v>26.157018123788902</v>
      </c>
      <c r="N59">
        <v>35.307005850928519</v>
      </c>
      <c r="O59">
        <v>0</v>
      </c>
      <c r="P59">
        <v>36.57</v>
      </c>
      <c r="Q59">
        <v>3.36</v>
      </c>
      <c r="R59">
        <v>6.94</v>
      </c>
      <c r="S59">
        <v>4.32</v>
      </c>
      <c r="T59">
        <v>0</v>
      </c>
      <c r="U59">
        <v>53.84</v>
      </c>
      <c r="V59">
        <v>3.4</v>
      </c>
      <c r="W59">
        <v>13.173068499534017</v>
      </c>
      <c r="X59">
        <v>29.073044935581859</v>
      </c>
      <c r="Y59">
        <v>0</v>
      </c>
      <c r="Z59">
        <v>1.9390909090909094</v>
      </c>
      <c r="AA59">
        <v>4.1595443037974684</v>
      </c>
      <c r="AB59">
        <v>11.744699402682379</v>
      </c>
      <c r="AC59">
        <v>8.6378084712858882</v>
      </c>
      <c r="AD59">
        <v>10.91477704593388</v>
      </c>
      <c r="AE59">
        <v>9.7608060753234813</v>
      </c>
      <c r="AF59">
        <v>2.6378397998170815</v>
      </c>
      <c r="AG59">
        <v>11.874965659205181</v>
      </c>
      <c r="AH59">
        <v>45.475070387690856</v>
      </c>
      <c r="AI59">
        <v>4.1633870936870041</v>
      </c>
      <c r="AJ59">
        <v>0</v>
      </c>
      <c r="AK59">
        <v>15.426105098613526</v>
      </c>
      <c r="AL59">
        <v>0</v>
      </c>
      <c r="AM59">
        <v>0</v>
      </c>
      <c r="AN59">
        <v>0</v>
      </c>
      <c r="AO59">
        <v>3.1447000000000007</v>
      </c>
      <c r="AP59">
        <v>2.4758251864125929</v>
      </c>
      <c r="AQ59">
        <v>0</v>
      </c>
      <c r="AR59">
        <v>8.5349945652173922</v>
      </c>
      <c r="AS59">
        <v>6.3988986670400676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543.64865007563105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4.9800000000000004</v>
      </c>
      <c r="L60">
        <v>179.24</v>
      </c>
      <c r="M60">
        <v>26.157018123788902</v>
      </c>
      <c r="N60">
        <v>35.307005850928519</v>
      </c>
      <c r="O60">
        <v>0</v>
      </c>
      <c r="P60">
        <v>36.57</v>
      </c>
      <c r="Q60">
        <v>3.36</v>
      </c>
      <c r="R60">
        <v>6.94</v>
      </c>
      <c r="S60">
        <v>4.32</v>
      </c>
      <c r="T60">
        <v>0</v>
      </c>
      <c r="U60">
        <v>53.84</v>
      </c>
      <c r="V60">
        <v>3.4</v>
      </c>
      <c r="W60">
        <v>13.173068499534017</v>
      </c>
      <c r="X60">
        <v>29.073044935581859</v>
      </c>
      <c r="Y60">
        <v>0</v>
      </c>
      <c r="Z60">
        <v>1.9390909090909094</v>
      </c>
      <c r="AA60">
        <v>7.5123333333333324</v>
      </c>
      <c r="AB60">
        <v>11.744699402682379</v>
      </c>
      <c r="AC60">
        <v>8.6378084712858882</v>
      </c>
      <c r="AD60">
        <v>10.91477704593388</v>
      </c>
      <c r="AE60">
        <v>9.7608060753234813</v>
      </c>
      <c r="AF60">
        <v>2.6378397998170815</v>
      </c>
      <c r="AG60">
        <v>11.874965659205181</v>
      </c>
      <c r="AH60">
        <v>45.475070387690856</v>
      </c>
      <c r="AI60">
        <v>1.0616915018614388</v>
      </c>
      <c r="AJ60">
        <v>0</v>
      </c>
      <c r="AK60">
        <v>15.426105098613526</v>
      </c>
      <c r="AL60">
        <v>0</v>
      </c>
      <c r="AM60">
        <v>0</v>
      </c>
      <c r="AN60">
        <v>0</v>
      </c>
      <c r="AO60">
        <v>3.1447000000000007</v>
      </c>
      <c r="AP60">
        <v>2.4758251864125929</v>
      </c>
      <c r="AQ60">
        <v>0</v>
      </c>
      <c r="AR60">
        <v>8.5349945652173922</v>
      </c>
      <c r="AS60">
        <v>6.3988986670400676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543.89974351334138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4.9800000000000004</v>
      </c>
      <c r="L61">
        <v>179.24</v>
      </c>
      <c r="M61">
        <v>26.157018123788902</v>
      </c>
      <c r="N61">
        <v>35.307005850928519</v>
      </c>
      <c r="O61">
        <v>0</v>
      </c>
      <c r="P61">
        <v>36.57</v>
      </c>
      <c r="Q61">
        <v>3.36</v>
      </c>
      <c r="R61">
        <v>6.94</v>
      </c>
      <c r="S61">
        <v>4.32</v>
      </c>
      <c r="T61">
        <v>0</v>
      </c>
      <c r="U61">
        <v>53.84</v>
      </c>
      <c r="V61">
        <v>3.4</v>
      </c>
      <c r="W61">
        <v>13.173068499534017</v>
      </c>
      <c r="X61">
        <v>29.073044935581859</v>
      </c>
      <c r="Y61">
        <v>0</v>
      </c>
      <c r="Z61">
        <v>1.9390909090909094</v>
      </c>
      <c r="AA61">
        <v>7.5123333333333324</v>
      </c>
      <c r="AB61">
        <v>11.744699402682379</v>
      </c>
      <c r="AC61">
        <v>8.6378084712858882</v>
      </c>
      <c r="AD61">
        <v>10.91477704593388</v>
      </c>
      <c r="AE61">
        <v>9.7608060753234813</v>
      </c>
      <c r="AF61">
        <v>2.6378397998170815</v>
      </c>
      <c r="AG61">
        <v>11.874965659205181</v>
      </c>
      <c r="AH61">
        <v>45.475070387690856</v>
      </c>
      <c r="AI61">
        <v>1.0616915018614388</v>
      </c>
      <c r="AJ61">
        <v>0</v>
      </c>
      <c r="AK61">
        <v>15.426105098613526</v>
      </c>
      <c r="AL61">
        <v>0</v>
      </c>
      <c r="AM61">
        <v>0</v>
      </c>
      <c r="AN61">
        <v>0</v>
      </c>
      <c r="AO61">
        <v>3.1447000000000007</v>
      </c>
      <c r="AP61">
        <v>2.4758251864125929</v>
      </c>
      <c r="AQ61">
        <v>0</v>
      </c>
      <c r="AR61">
        <v>8.5349945652173922</v>
      </c>
      <c r="AS61">
        <v>6.3988986670400676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543.89974351334138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4.9800000000000004</v>
      </c>
      <c r="L62">
        <v>179.24</v>
      </c>
      <c r="M62">
        <v>26.157018123788902</v>
      </c>
      <c r="N62">
        <v>35.307005850928519</v>
      </c>
      <c r="O62">
        <v>0</v>
      </c>
      <c r="P62">
        <v>36.57</v>
      </c>
      <c r="Q62">
        <v>3.36</v>
      </c>
      <c r="R62">
        <v>6.94</v>
      </c>
      <c r="S62">
        <v>4.32</v>
      </c>
      <c r="T62">
        <v>0</v>
      </c>
      <c r="U62">
        <v>53.84</v>
      </c>
      <c r="V62">
        <v>3.4</v>
      </c>
      <c r="W62">
        <v>13.173068499534017</v>
      </c>
      <c r="X62">
        <v>29.073044935581859</v>
      </c>
      <c r="Y62">
        <v>0</v>
      </c>
      <c r="Z62">
        <v>1.9390909090909094</v>
      </c>
      <c r="AA62">
        <v>7.5123333333333324</v>
      </c>
      <c r="AB62">
        <v>11.744699402682379</v>
      </c>
      <c r="AC62">
        <v>8.6378084712858882</v>
      </c>
      <c r="AD62">
        <v>10.91477704593388</v>
      </c>
      <c r="AE62">
        <v>9.7608060753234813</v>
      </c>
      <c r="AF62">
        <v>2.6378397998170815</v>
      </c>
      <c r="AG62">
        <v>11.874965659205181</v>
      </c>
      <c r="AH62">
        <v>45.475070387690856</v>
      </c>
      <c r="AI62">
        <v>4.1633870936870041</v>
      </c>
      <c r="AJ62">
        <v>0</v>
      </c>
      <c r="AK62">
        <v>15.426105098613526</v>
      </c>
      <c r="AL62">
        <v>0</v>
      </c>
      <c r="AM62">
        <v>0</v>
      </c>
      <c r="AN62">
        <v>0</v>
      </c>
      <c r="AO62">
        <v>3.1447000000000007</v>
      </c>
      <c r="AP62">
        <v>2.4758251864125929</v>
      </c>
      <c r="AQ62">
        <v>0</v>
      </c>
      <c r="AR62">
        <v>8.5349945652173922</v>
      </c>
      <c r="AS62">
        <v>6.3988986670400676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547.00143910516692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4.9800000000000004</v>
      </c>
      <c r="L63">
        <v>179.24</v>
      </c>
      <c r="M63">
        <v>26.157018123788902</v>
      </c>
      <c r="N63">
        <v>35.307005850928519</v>
      </c>
      <c r="O63">
        <v>0</v>
      </c>
      <c r="P63">
        <v>36.57</v>
      </c>
      <c r="Q63">
        <v>3.36</v>
      </c>
      <c r="R63">
        <v>6.94</v>
      </c>
      <c r="S63">
        <v>4.32</v>
      </c>
      <c r="T63">
        <v>0</v>
      </c>
      <c r="U63">
        <v>55.18</v>
      </c>
      <c r="V63">
        <v>3.4</v>
      </c>
      <c r="W63">
        <v>13.173480443974631</v>
      </c>
      <c r="X63">
        <v>29.066487857919533</v>
      </c>
      <c r="Y63">
        <v>0</v>
      </c>
      <c r="Z63">
        <v>1.9390909090909094</v>
      </c>
      <c r="AA63">
        <v>7.5123333333333324</v>
      </c>
      <c r="AB63">
        <v>11.744699402682379</v>
      </c>
      <c r="AC63">
        <v>8.6378084712858882</v>
      </c>
      <c r="AD63">
        <v>10.91477704593388</v>
      </c>
      <c r="AE63">
        <v>9.7608060753234813</v>
      </c>
      <c r="AF63">
        <v>2.6378397998170815</v>
      </c>
      <c r="AG63">
        <v>11.874965659205181</v>
      </c>
      <c r="AH63">
        <v>45.475070387690856</v>
      </c>
      <c r="AI63">
        <v>4.1633870936870041</v>
      </c>
      <c r="AJ63">
        <v>0</v>
      </c>
      <c r="AK63">
        <v>15.426105098613526</v>
      </c>
      <c r="AL63">
        <v>0</v>
      </c>
      <c r="AM63">
        <v>0</v>
      </c>
      <c r="AN63">
        <v>0</v>
      </c>
      <c r="AO63">
        <v>3.1447000000000007</v>
      </c>
      <c r="AP63">
        <v>2.4758251864125929</v>
      </c>
      <c r="AQ63">
        <v>4.4378969924236626</v>
      </c>
      <c r="AR63">
        <v>8.5349945652173922</v>
      </c>
      <c r="AS63">
        <v>7.1977136032135549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553.57200590054254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4.9800000000000004</v>
      </c>
      <c r="L64">
        <v>179.24</v>
      </c>
      <c r="M64">
        <v>26.157018123788902</v>
      </c>
      <c r="N64">
        <v>35.307005850928519</v>
      </c>
      <c r="O64">
        <v>0</v>
      </c>
      <c r="P64">
        <v>36.57</v>
      </c>
      <c r="Q64">
        <v>3.36</v>
      </c>
      <c r="R64">
        <v>6.94</v>
      </c>
      <c r="S64">
        <v>4.32</v>
      </c>
      <c r="T64">
        <v>0</v>
      </c>
      <c r="U64">
        <v>55.18</v>
      </c>
      <c r="V64">
        <v>3.4</v>
      </c>
      <c r="W64">
        <v>13.173480443974631</v>
      </c>
      <c r="X64">
        <v>29.066487857919533</v>
      </c>
      <c r="Y64">
        <v>0</v>
      </c>
      <c r="Z64">
        <v>1.9390909090909094</v>
      </c>
      <c r="AA64">
        <v>7.5123333333333324</v>
      </c>
      <c r="AB64">
        <v>11.744699402682379</v>
      </c>
      <c r="AC64">
        <v>8.6378084712858882</v>
      </c>
      <c r="AD64">
        <v>10.91477704593388</v>
      </c>
      <c r="AE64">
        <v>9.7608060753234813</v>
      </c>
      <c r="AF64">
        <v>2.6378397998170815</v>
      </c>
      <c r="AG64">
        <v>11.874965659205181</v>
      </c>
      <c r="AH64">
        <v>45.475070387690856</v>
      </c>
      <c r="AI64">
        <v>4.1633870936870041</v>
      </c>
      <c r="AJ64">
        <v>0</v>
      </c>
      <c r="AK64">
        <v>15.426105098613526</v>
      </c>
      <c r="AL64">
        <v>0</v>
      </c>
      <c r="AM64">
        <v>1.5211295440337331</v>
      </c>
      <c r="AN64">
        <v>0</v>
      </c>
      <c r="AO64">
        <v>3.1447000000000007</v>
      </c>
      <c r="AP64">
        <v>2.4758251864125929</v>
      </c>
      <c r="AQ64">
        <v>4.4378969924236626</v>
      </c>
      <c r="AR64">
        <v>8.5349945652173922</v>
      </c>
      <c r="AS64">
        <v>7.1977136032135549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555.09313544457632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6.1200000000000019</v>
      </c>
      <c r="L65">
        <v>179.24</v>
      </c>
      <c r="M65">
        <v>26.157018123788902</v>
      </c>
      <c r="N65">
        <v>35.307005850928519</v>
      </c>
      <c r="O65">
        <v>0</v>
      </c>
      <c r="P65">
        <v>36.57</v>
      </c>
      <c r="Q65">
        <v>3.36</v>
      </c>
      <c r="R65">
        <v>6.94</v>
      </c>
      <c r="S65">
        <v>4.32</v>
      </c>
      <c r="T65">
        <v>0</v>
      </c>
      <c r="U65">
        <v>54.978471546523579</v>
      </c>
      <c r="V65">
        <v>3.4</v>
      </c>
      <c r="W65">
        <v>13.173480443974631</v>
      </c>
      <c r="X65">
        <v>29.066487857919533</v>
      </c>
      <c r="Y65">
        <v>0</v>
      </c>
      <c r="Z65">
        <v>1.9390909090909094</v>
      </c>
      <c r="AA65">
        <v>7.5123333333333324</v>
      </c>
      <c r="AB65">
        <v>11.744699402682379</v>
      </c>
      <c r="AC65">
        <v>6.8146416897017366</v>
      </c>
      <c r="AD65">
        <v>10.91477704593388</v>
      </c>
      <c r="AE65">
        <v>9.7608060753234813</v>
      </c>
      <c r="AF65">
        <v>2.6378397998170815</v>
      </c>
      <c r="AG65">
        <v>11.874965659205181</v>
      </c>
      <c r="AH65">
        <v>45.475070387690856</v>
      </c>
      <c r="AI65">
        <v>4.1633870936870041</v>
      </c>
      <c r="AJ65">
        <v>0</v>
      </c>
      <c r="AK65">
        <v>15.426105098613526</v>
      </c>
      <c r="AL65">
        <v>0</v>
      </c>
      <c r="AM65">
        <v>1.5657865581705037</v>
      </c>
      <c r="AN65">
        <v>0</v>
      </c>
      <c r="AO65">
        <v>2.5249640000000007</v>
      </c>
      <c r="AP65">
        <v>2.4758251864125929</v>
      </c>
      <c r="AQ65">
        <v>4.4378969924236626</v>
      </c>
      <c r="AR65">
        <v>8.5349945652173922</v>
      </c>
      <c r="AS65">
        <v>7.9993215986044319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554.43496921904318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4.9800000000000004</v>
      </c>
      <c r="L66">
        <v>179.24</v>
      </c>
      <c r="M66">
        <v>26.157018123788902</v>
      </c>
      <c r="N66">
        <v>35.307005850928519</v>
      </c>
      <c r="O66">
        <v>0</v>
      </c>
      <c r="P66">
        <v>36.57</v>
      </c>
      <c r="Q66">
        <v>3.36</v>
      </c>
      <c r="R66">
        <v>6.94</v>
      </c>
      <c r="S66">
        <v>4.32</v>
      </c>
      <c r="T66">
        <v>0</v>
      </c>
      <c r="U66">
        <v>54.978471546523579</v>
      </c>
      <c r="V66">
        <v>3.4</v>
      </c>
      <c r="W66">
        <v>13.173480443974631</v>
      </c>
      <c r="X66">
        <v>29.066487857919533</v>
      </c>
      <c r="Y66">
        <v>0</v>
      </c>
      <c r="Z66">
        <v>1.9390909090909094</v>
      </c>
      <c r="AA66">
        <v>7.5123333333333324</v>
      </c>
      <c r="AB66">
        <v>11.744699402682379</v>
      </c>
      <c r="AC66">
        <v>6.8146416897017366</v>
      </c>
      <c r="AD66">
        <v>10.91477704593388</v>
      </c>
      <c r="AE66">
        <v>9.7608060753234813</v>
      </c>
      <c r="AF66">
        <v>2.6378397998170815</v>
      </c>
      <c r="AG66">
        <v>11.874965659205181</v>
      </c>
      <c r="AH66">
        <v>45.475070387690856</v>
      </c>
      <c r="AI66">
        <v>4.1633870936870041</v>
      </c>
      <c r="AJ66">
        <v>0</v>
      </c>
      <c r="AK66">
        <v>15.426105098613526</v>
      </c>
      <c r="AL66">
        <v>0</v>
      </c>
      <c r="AM66">
        <v>1.5657865581705037</v>
      </c>
      <c r="AN66">
        <v>0</v>
      </c>
      <c r="AO66">
        <v>2.5249640000000007</v>
      </c>
      <c r="AP66">
        <v>2.4758251864125929</v>
      </c>
      <c r="AQ66">
        <v>8.9539354619452514</v>
      </c>
      <c r="AR66">
        <v>8.5349945652173922</v>
      </c>
      <c r="AS66">
        <v>7.9993215986044319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557.8110076885647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4.9800000000000004</v>
      </c>
      <c r="L67">
        <v>179.24</v>
      </c>
      <c r="M67">
        <v>26.157018123788902</v>
      </c>
      <c r="N67">
        <v>35.307005850928519</v>
      </c>
      <c r="O67">
        <v>0</v>
      </c>
      <c r="P67">
        <v>36.57</v>
      </c>
      <c r="Q67">
        <v>3.36</v>
      </c>
      <c r="R67">
        <v>6.94</v>
      </c>
      <c r="S67">
        <v>4.32</v>
      </c>
      <c r="T67">
        <v>0</v>
      </c>
      <c r="U67">
        <v>54.978471546523579</v>
      </c>
      <c r="V67">
        <v>3.4</v>
      </c>
      <c r="W67">
        <v>13.173068499534017</v>
      </c>
      <c r="X67">
        <v>29.073044935581859</v>
      </c>
      <c r="Y67">
        <v>0</v>
      </c>
      <c r="Z67">
        <v>1.9390909090909094</v>
      </c>
      <c r="AA67">
        <v>7.5123333333333324</v>
      </c>
      <c r="AB67">
        <v>8.7180541784617098</v>
      </c>
      <c r="AC67">
        <v>6.8146416897017366</v>
      </c>
      <c r="AD67">
        <v>10.91477704593388</v>
      </c>
      <c r="AE67">
        <v>9.7608060753234813</v>
      </c>
      <c r="AF67">
        <v>2.6378397998170815</v>
      </c>
      <c r="AG67">
        <v>11.874965659205181</v>
      </c>
      <c r="AH67">
        <v>45.475070387690856</v>
      </c>
      <c r="AI67">
        <v>4.1633870936870041</v>
      </c>
      <c r="AJ67">
        <v>0</v>
      </c>
      <c r="AK67">
        <v>15.426105098613526</v>
      </c>
      <c r="AL67">
        <v>0</v>
      </c>
      <c r="AM67">
        <v>1.5657865581705037</v>
      </c>
      <c r="AN67">
        <v>0</v>
      </c>
      <c r="AO67">
        <v>2.5249640000000007</v>
      </c>
      <c r="AP67">
        <v>2.4758251864125929</v>
      </c>
      <c r="AQ67">
        <v>9.253028701871802</v>
      </c>
      <c r="AR67">
        <v>8.5349945652173922</v>
      </c>
      <c r="AS67">
        <v>7.9993215986044319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555.0896008374923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4.9800000000000004</v>
      </c>
      <c r="L68">
        <v>179.24</v>
      </c>
      <c r="M68">
        <v>26.157018123788902</v>
      </c>
      <c r="N68">
        <v>35.307005850928519</v>
      </c>
      <c r="O68">
        <v>0</v>
      </c>
      <c r="P68">
        <v>36.57</v>
      </c>
      <c r="Q68">
        <v>3.36</v>
      </c>
      <c r="R68">
        <v>6.94</v>
      </c>
      <c r="S68">
        <v>4.32</v>
      </c>
      <c r="T68">
        <v>0</v>
      </c>
      <c r="U68">
        <v>54.978471546523579</v>
      </c>
      <c r="V68">
        <v>3.4</v>
      </c>
      <c r="W68">
        <v>13.173068499534017</v>
      </c>
      <c r="X68">
        <v>29.073044935581859</v>
      </c>
      <c r="Y68">
        <v>0</v>
      </c>
      <c r="Z68">
        <v>1.9390909090909094</v>
      </c>
      <c r="AA68">
        <v>7.5123333333333324</v>
      </c>
      <c r="AB68">
        <v>8.7180541784617098</v>
      </c>
      <c r="AC68">
        <v>6.8146416897017366</v>
      </c>
      <c r="AD68">
        <v>10.91477704593388</v>
      </c>
      <c r="AE68">
        <v>9.7608060753234813</v>
      </c>
      <c r="AF68">
        <v>2.6378397998170815</v>
      </c>
      <c r="AG68">
        <v>11.874965659205181</v>
      </c>
      <c r="AH68">
        <v>45.475070387690856</v>
      </c>
      <c r="AI68">
        <v>4.1633870936870041</v>
      </c>
      <c r="AJ68">
        <v>0</v>
      </c>
      <c r="AK68">
        <v>15.426105098613526</v>
      </c>
      <c r="AL68">
        <v>0</v>
      </c>
      <c r="AM68">
        <v>1.5657865581705037</v>
      </c>
      <c r="AN68">
        <v>0</v>
      </c>
      <c r="AO68">
        <v>2.5249640000000007</v>
      </c>
      <c r="AP68">
        <v>2.4758251864125929</v>
      </c>
      <c r="AQ68">
        <v>9.253028701871802</v>
      </c>
      <c r="AR68">
        <v>8.5349945652173922</v>
      </c>
      <c r="AS68">
        <v>7.9993215986044319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555.0896008374923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4.9800000000000004</v>
      </c>
      <c r="L69">
        <v>179.24</v>
      </c>
      <c r="M69">
        <v>26.157018123788902</v>
      </c>
      <c r="N69">
        <v>35.307005850928519</v>
      </c>
      <c r="O69">
        <v>0</v>
      </c>
      <c r="P69">
        <v>36.57</v>
      </c>
      <c r="Q69">
        <v>3.36</v>
      </c>
      <c r="R69">
        <v>6.94</v>
      </c>
      <c r="S69">
        <v>4.32</v>
      </c>
      <c r="T69">
        <v>0</v>
      </c>
      <c r="U69">
        <v>54.978471546523579</v>
      </c>
      <c r="V69">
        <v>3.3480420806545879</v>
      </c>
      <c r="W69">
        <v>13.173068499534017</v>
      </c>
      <c r="X69">
        <v>29.073044935581859</v>
      </c>
      <c r="Y69">
        <v>0</v>
      </c>
      <c r="Z69">
        <v>1.9390909090909094</v>
      </c>
      <c r="AA69">
        <v>7.5123333333333324</v>
      </c>
      <c r="AB69">
        <v>8.7180541784617098</v>
      </c>
      <c r="AC69">
        <v>6.8146416897017366</v>
      </c>
      <c r="AD69">
        <v>10.91477704593388</v>
      </c>
      <c r="AE69">
        <v>9.7608060753234813</v>
      </c>
      <c r="AF69">
        <v>2.6378397998170815</v>
      </c>
      <c r="AG69">
        <v>11.874965659205181</v>
      </c>
      <c r="AH69">
        <v>45.475070387690856</v>
      </c>
      <c r="AI69">
        <v>4.1633870936870041</v>
      </c>
      <c r="AJ69">
        <v>0</v>
      </c>
      <c r="AK69">
        <v>15.426105098613526</v>
      </c>
      <c r="AL69">
        <v>0</v>
      </c>
      <c r="AM69">
        <v>1.5657865581705037</v>
      </c>
      <c r="AN69">
        <v>0</v>
      </c>
      <c r="AO69">
        <v>2.4820120000000006</v>
      </c>
      <c r="AP69">
        <v>2.4758251864125929</v>
      </c>
      <c r="AQ69">
        <v>9.253028701871802</v>
      </c>
      <c r="AR69">
        <v>8.5349945652173922</v>
      </c>
      <c r="AS69">
        <v>7.9993215986044319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554.99469091814694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4.9800000000000004</v>
      </c>
      <c r="L70">
        <v>179.24</v>
      </c>
      <c r="M70">
        <v>26.157018123788902</v>
      </c>
      <c r="N70">
        <v>35.307005850928519</v>
      </c>
      <c r="O70">
        <v>0</v>
      </c>
      <c r="P70">
        <v>36.57</v>
      </c>
      <c r="Q70">
        <v>3.36</v>
      </c>
      <c r="R70">
        <v>6.94</v>
      </c>
      <c r="S70">
        <v>4.32</v>
      </c>
      <c r="T70">
        <v>0</v>
      </c>
      <c r="U70">
        <v>54.978471546523579</v>
      </c>
      <c r="V70">
        <v>3.4000000000000008</v>
      </c>
      <c r="W70">
        <v>13.173068499534017</v>
      </c>
      <c r="X70">
        <v>29.073044935581859</v>
      </c>
      <c r="Y70">
        <v>0</v>
      </c>
      <c r="Z70">
        <v>1.9390909090909094</v>
      </c>
      <c r="AA70">
        <v>7.5123333333333324</v>
      </c>
      <c r="AB70">
        <v>8.7180541784617098</v>
      </c>
      <c r="AC70">
        <v>6.8146416897017366</v>
      </c>
      <c r="AD70">
        <v>10.91477704593388</v>
      </c>
      <c r="AE70">
        <v>9.7608060753234813</v>
      </c>
      <c r="AF70">
        <v>2.6378397998170815</v>
      </c>
      <c r="AG70">
        <v>11.874965659205181</v>
      </c>
      <c r="AH70">
        <v>45.475070387690856</v>
      </c>
      <c r="AI70">
        <v>4.1633870936870041</v>
      </c>
      <c r="AJ70">
        <v>0</v>
      </c>
      <c r="AK70">
        <v>15.426105098613526</v>
      </c>
      <c r="AL70">
        <v>0</v>
      </c>
      <c r="AM70">
        <v>1.5657865581705037</v>
      </c>
      <c r="AN70">
        <v>0</v>
      </c>
      <c r="AO70">
        <v>2.4390600000000004</v>
      </c>
      <c r="AP70">
        <v>2.4758251864125929</v>
      </c>
      <c r="AQ70">
        <v>9.253028701871802</v>
      </c>
      <c r="AR70">
        <v>8.5349945652173922</v>
      </c>
      <c r="AS70">
        <v>7.9993215986044319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555.00369683749238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4.9800000000000004</v>
      </c>
      <c r="L71">
        <v>179.24</v>
      </c>
      <c r="M71">
        <v>26.157018123788902</v>
      </c>
      <c r="N71">
        <v>35.307005850928519</v>
      </c>
      <c r="O71">
        <v>0</v>
      </c>
      <c r="P71">
        <v>36.57</v>
      </c>
      <c r="Q71">
        <v>3.36</v>
      </c>
      <c r="R71">
        <v>6.94</v>
      </c>
      <c r="S71">
        <v>4.32</v>
      </c>
      <c r="T71">
        <v>0</v>
      </c>
      <c r="U71">
        <v>54.978471546523579</v>
      </c>
      <c r="V71">
        <v>3.4000000000000008</v>
      </c>
      <c r="W71">
        <v>13.173068499534017</v>
      </c>
      <c r="X71">
        <v>29.073044935581859</v>
      </c>
      <c r="Y71">
        <v>0</v>
      </c>
      <c r="Z71">
        <v>1.9390909090909094</v>
      </c>
      <c r="AA71">
        <v>7.5123333333333324</v>
      </c>
      <c r="AB71">
        <v>8.7180541784617098</v>
      </c>
      <c r="AC71">
        <v>6.8146416897017366</v>
      </c>
      <c r="AD71">
        <v>10.91477704593388</v>
      </c>
      <c r="AE71">
        <v>9.7608060753234813</v>
      </c>
      <c r="AF71">
        <v>2.6378397998170815</v>
      </c>
      <c r="AG71">
        <v>11.874965659205181</v>
      </c>
      <c r="AH71">
        <v>45.475070387690856</v>
      </c>
      <c r="AI71">
        <v>4.1633870936870041</v>
      </c>
      <c r="AJ71">
        <v>0</v>
      </c>
      <c r="AK71">
        <v>15.426105098613526</v>
      </c>
      <c r="AL71">
        <v>0</v>
      </c>
      <c r="AM71">
        <v>1.5657865581705037</v>
      </c>
      <c r="AN71">
        <v>0</v>
      </c>
      <c r="AO71">
        <v>2.3961080000000003</v>
      </c>
      <c r="AP71">
        <v>2.4758251864125929</v>
      </c>
      <c r="AQ71">
        <v>9.253028701871802</v>
      </c>
      <c r="AR71">
        <v>8.5349945652173922</v>
      </c>
      <c r="AS71">
        <v>7.9993215986044319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554.96074483749237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4.9800000000000004</v>
      </c>
      <c r="L72">
        <v>179.24</v>
      </c>
      <c r="M72">
        <v>26.157018123788902</v>
      </c>
      <c r="N72">
        <v>35.307005850928519</v>
      </c>
      <c r="O72">
        <v>0</v>
      </c>
      <c r="P72">
        <v>36.57</v>
      </c>
      <c r="Q72">
        <v>3.36</v>
      </c>
      <c r="R72">
        <v>6.94</v>
      </c>
      <c r="S72">
        <v>4.32</v>
      </c>
      <c r="T72">
        <v>0</v>
      </c>
      <c r="U72">
        <v>54.978471546523579</v>
      </c>
      <c r="V72">
        <v>3.4000000000000008</v>
      </c>
      <c r="W72">
        <v>13.173068499534017</v>
      </c>
      <c r="X72">
        <v>29.073044935581859</v>
      </c>
      <c r="Y72">
        <v>0</v>
      </c>
      <c r="Z72">
        <v>1.9390909090909094</v>
      </c>
      <c r="AA72">
        <v>7.5123333333333324</v>
      </c>
      <c r="AB72">
        <v>8.7180541784617098</v>
      </c>
      <c r="AC72">
        <v>6.8146416897017366</v>
      </c>
      <c r="AD72">
        <v>10.91477704593388</v>
      </c>
      <c r="AE72">
        <v>9.7608060753234813</v>
      </c>
      <c r="AF72">
        <v>2.6378397998170815</v>
      </c>
      <c r="AG72">
        <v>11.874965659205181</v>
      </c>
      <c r="AH72">
        <v>45.475070387690856</v>
      </c>
      <c r="AI72">
        <v>4.1633870936870041</v>
      </c>
      <c r="AJ72">
        <v>0</v>
      </c>
      <c r="AK72">
        <v>15.426105098613526</v>
      </c>
      <c r="AL72">
        <v>0</v>
      </c>
      <c r="AM72">
        <v>1.5657865581705037</v>
      </c>
      <c r="AN72">
        <v>0</v>
      </c>
      <c r="AO72">
        <v>2.3961080000000003</v>
      </c>
      <c r="AP72">
        <v>2.4758251864125929</v>
      </c>
      <c r="AQ72">
        <v>9.253028701871802</v>
      </c>
      <c r="AR72">
        <v>8.5349945652173922</v>
      </c>
      <c r="AS72">
        <v>7.9993215986044319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554.96074483749237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4.9800000000000004</v>
      </c>
      <c r="L73">
        <v>179.24</v>
      </c>
      <c r="M73">
        <v>26.157018123788902</v>
      </c>
      <c r="N73">
        <v>35.307005850928519</v>
      </c>
      <c r="O73">
        <v>0</v>
      </c>
      <c r="P73">
        <v>36.57</v>
      </c>
      <c r="Q73">
        <v>3.36</v>
      </c>
      <c r="R73">
        <v>6.94</v>
      </c>
      <c r="S73">
        <v>4.32</v>
      </c>
      <c r="T73">
        <v>0</v>
      </c>
      <c r="U73">
        <v>54.978471546523579</v>
      </c>
      <c r="V73">
        <v>3.4000000000000008</v>
      </c>
      <c r="W73">
        <v>13.173068499534017</v>
      </c>
      <c r="X73">
        <v>29.073044935581859</v>
      </c>
      <c r="Y73">
        <v>0</v>
      </c>
      <c r="Z73">
        <v>1.9390909090909094</v>
      </c>
      <c r="AA73">
        <v>7.5123333333333324</v>
      </c>
      <c r="AB73">
        <v>8.7180541784617098</v>
      </c>
      <c r="AC73">
        <v>6.8146416897017366</v>
      </c>
      <c r="AD73">
        <v>10.91477704593388</v>
      </c>
      <c r="AE73">
        <v>9.7608060753234813</v>
      </c>
      <c r="AF73">
        <v>2.6378397998170815</v>
      </c>
      <c r="AG73">
        <v>11.874965659205181</v>
      </c>
      <c r="AH73">
        <v>45.475070387690856</v>
      </c>
      <c r="AI73">
        <v>4.1633870936870041</v>
      </c>
      <c r="AJ73">
        <v>0</v>
      </c>
      <c r="AK73">
        <v>15.426105098613526</v>
      </c>
      <c r="AL73">
        <v>0</v>
      </c>
      <c r="AM73">
        <v>1.5657865581705037</v>
      </c>
      <c r="AN73">
        <v>0</v>
      </c>
      <c r="AO73">
        <v>2.3961080000000003</v>
      </c>
      <c r="AP73">
        <v>2.4758251864125929</v>
      </c>
      <c r="AQ73">
        <v>9.253028701871802</v>
      </c>
      <c r="AR73">
        <v>8.5349945652173922</v>
      </c>
      <c r="AS73">
        <v>7.1977136032135549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554.15913684210147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4.9800000000000004</v>
      </c>
      <c r="L74">
        <v>179.24</v>
      </c>
      <c r="M74">
        <v>26.157018123788902</v>
      </c>
      <c r="N74">
        <v>35.307005850928519</v>
      </c>
      <c r="O74">
        <v>0</v>
      </c>
      <c r="P74">
        <v>36.57</v>
      </c>
      <c r="Q74">
        <v>3.36</v>
      </c>
      <c r="R74">
        <v>6.94</v>
      </c>
      <c r="S74">
        <v>4.32</v>
      </c>
      <c r="T74">
        <v>0</v>
      </c>
      <c r="U74">
        <v>54.978471546523579</v>
      </c>
      <c r="V74">
        <v>3.4000000000000008</v>
      </c>
      <c r="W74">
        <v>13.173068499534017</v>
      </c>
      <c r="X74">
        <v>29.073044935581859</v>
      </c>
      <c r="Y74">
        <v>0</v>
      </c>
      <c r="Z74">
        <v>0.98181818181818192</v>
      </c>
      <c r="AA74">
        <v>7.5123333333333324</v>
      </c>
      <c r="AB74">
        <v>8.7180541784617098</v>
      </c>
      <c r="AC74">
        <v>6.8146416897017366</v>
      </c>
      <c r="AD74">
        <v>10.91477704593388</v>
      </c>
      <c r="AE74">
        <v>9.7608060753234813</v>
      </c>
      <c r="AF74">
        <v>2.6378397998170815</v>
      </c>
      <c r="AG74">
        <v>11.874965659205181</v>
      </c>
      <c r="AH74">
        <v>45.475070387690856</v>
      </c>
      <c r="AI74">
        <v>4.1633870936870041</v>
      </c>
      <c r="AJ74">
        <v>0</v>
      </c>
      <c r="AK74">
        <v>15.426105098613526</v>
      </c>
      <c r="AL74">
        <v>0</v>
      </c>
      <c r="AM74">
        <v>1.5657865581705037</v>
      </c>
      <c r="AN74">
        <v>0</v>
      </c>
      <c r="AO74">
        <v>2.3961080000000003</v>
      </c>
      <c r="AP74">
        <v>2.4758251864125929</v>
      </c>
      <c r="AQ74">
        <v>13.879543052807701</v>
      </c>
      <c r="AR74">
        <v>8.5349945652173922</v>
      </c>
      <c r="AS74">
        <v>7.1977136032135549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557.82837846576456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4.9800000000000004</v>
      </c>
      <c r="L75">
        <v>179.24</v>
      </c>
      <c r="M75">
        <v>26.157018123788902</v>
      </c>
      <c r="N75">
        <v>35.307005850928519</v>
      </c>
      <c r="O75">
        <v>0</v>
      </c>
      <c r="P75">
        <v>36.57</v>
      </c>
      <c r="Q75">
        <v>3.36</v>
      </c>
      <c r="R75">
        <v>6.94</v>
      </c>
      <c r="S75">
        <v>4.32</v>
      </c>
      <c r="T75">
        <v>0</v>
      </c>
      <c r="U75">
        <v>54.978471546523579</v>
      </c>
      <c r="V75">
        <v>6.11</v>
      </c>
      <c r="W75">
        <v>13.173068499534017</v>
      </c>
      <c r="X75">
        <v>29.073044935581859</v>
      </c>
      <c r="Y75">
        <v>0</v>
      </c>
      <c r="Z75">
        <v>0.98181818181818192</v>
      </c>
      <c r="AA75">
        <v>7.5123333333333324</v>
      </c>
      <c r="AB75">
        <v>8.7180541784617098</v>
      </c>
      <c r="AC75">
        <v>8.6378084712858882</v>
      </c>
      <c r="AD75">
        <v>10.91477704593388</v>
      </c>
      <c r="AE75">
        <v>9.7608060753234813</v>
      </c>
      <c r="AF75">
        <v>5.275679599634163</v>
      </c>
      <c r="AG75">
        <v>11.874965659205181</v>
      </c>
      <c r="AH75">
        <v>45.475070387690856</v>
      </c>
      <c r="AI75">
        <v>6.0560884360106684</v>
      </c>
      <c r="AJ75">
        <v>0</v>
      </c>
      <c r="AK75">
        <v>15.426105098613526</v>
      </c>
      <c r="AL75">
        <v>0</v>
      </c>
      <c r="AM75">
        <v>3.1315731163410074</v>
      </c>
      <c r="AN75">
        <v>0</v>
      </c>
      <c r="AO75">
        <v>2.3961080000000003</v>
      </c>
      <c r="AP75">
        <v>2.4758251864125929</v>
      </c>
      <c r="AQ75">
        <v>13.879543052807701</v>
      </c>
      <c r="AR75">
        <v>8.5349945652173922</v>
      </c>
      <c r="AS75">
        <v>7.1977136032135549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568.45787294766001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4.9800000000000004</v>
      </c>
      <c r="L76">
        <v>179.24</v>
      </c>
      <c r="M76">
        <v>26.157018123788902</v>
      </c>
      <c r="N76">
        <v>35.307005850928519</v>
      </c>
      <c r="O76">
        <v>0</v>
      </c>
      <c r="P76">
        <v>36.57</v>
      </c>
      <c r="Q76">
        <v>3.36</v>
      </c>
      <c r="R76">
        <v>6.94</v>
      </c>
      <c r="S76">
        <v>4.32</v>
      </c>
      <c r="T76">
        <v>0</v>
      </c>
      <c r="U76">
        <v>54.978471546523579</v>
      </c>
      <c r="V76">
        <v>6.18</v>
      </c>
      <c r="W76">
        <v>13.173068499534017</v>
      </c>
      <c r="X76">
        <v>29.073044935581859</v>
      </c>
      <c r="Y76">
        <v>0</v>
      </c>
      <c r="Z76">
        <v>0.98181818181818192</v>
      </c>
      <c r="AA76">
        <v>7.5123333333333324</v>
      </c>
      <c r="AB76">
        <v>8.7180541784617098</v>
      </c>
      <c r="AC76">
        <v>8.6378084712858882</v>
      </c>
      <c r="AD76">
        <v>10.91477704593388</v>
      </c>
      <c r="AE76">
        <v>9.7608060753234813</v>
      </c>
      <c r="AF76">
        <v>7.9135193994512463</v>
      </c>
      <c r="AG76">
        <v>11.874965659205181</v>
      </c>
      <c r="AH76">
        <v>45.475070387690856</v>
      </c>
      <c r="AI76">
        <v>14.571854827904513</v>
      </c>
      <c r="AJ76">
        <v>0</v>
      </c>
      <c r="AK76">
        <v>15.426105098613526</v>
      </c>
      <c r="AL76">
        <v>0</v>
      </c>
      <c r="AM76">
        <v>3.1315731163410074</v>
      </c>
      <c r="AN76">
        <v>0</v>
      </c>
      <c r="AO76">
        <v>2.3470200000000006</v>
      </c>
      <c r="AP76">
        <v>2.4758251864125929</v>
      </c>
      <c r="AQ76">
        <v>13.879543052807701</v>
      </c>
      <c r="AR76">
        <v>8.5349945652173922</v>
      </c>
      <c r="AS76">
        <v>7.1977136032135549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579.63239113937107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4.9800000000000004</v>
      </c>
      <c r="L77">
        <v>179.24</v>
      </c>
      <c r="M77">
        <v>26.157018123788902</v>
      </c>
      <c r="N77">
        <v>35.307005850928519</v>
      </c>
      <c r="O77">
        <v>0</v>
      </c>
      <c r="P77">
        <v>36.57</v>
      </c>
      <c r="Q77">
        <v>3.36</v>
      </c>
      <c r="R77">
        <v>6.94</v>
      </c>
      <c r="S77">
        <v>4.32</v>
      </c>
      <c r="T77">
        <v>0</v>
      </c>
      <c r="U77">
        <v>54.978471546523579</v>
      </c>
      <c r="V77">
        <v>6.18</v>
      </c>
      <c r="W77">
        <v>13.173068499534017</v>
      </c>
      <c r="X77">
        <v>29.073044935581859</v>
      </c>
      <c r="Y77">
        <v>0</v>
      </c>
      <c r="Z77">
        <v>2.2888636363636365</v>
      </c>
      <c r="AA77">
        <v>7.5123333333333324</v>
      </c>
      <c r="AB77">
        <v>8.7180541784617098</v>
      </c>
      <c r="AC77">
        <v>8.6378084712858882</v>
      </c>
      <c r="AD77">
        <v>10.91477704593388</v>
      </c>
      <c r="AE77">
        <v>9.7608060753234813</v>
      </c>
      <c r="AF77">
        <v>10.551359199268326</v>
      </c>
      <c r="AG77">
        <v>11.874965659205181</v>
      </c>
      <c r="AH77">
        <v>45.475070387690856</v>
      </c>
      <c r="AI77">
        <v>14.571854827904513</v>
      </c>
      <c r="AJ77">
        <v>0</v>
      </c>
      <c r="AK77">
        <v>15.426105098613526</v>
      </c>
      <c r="AL77">
        <v>0</v>
      </c>
      <c r="AM77">
        <v>4.6973596745115103</v>
      </c>
      <c r="AN77">
        <v>0</v>
      </c>
      <c r="AO77">
        <v>2.3470200000000006</v>
      </c>
      <c r="AP77">
        <v>2.4758251864125929</v>
      </c>
      <c r="AQ77">
        <v>13.879543052807701</v>
      </c>
      <c r="AR77">
        <v>12.142885869565216</v>
      </c>
      <c r="AS77">
        <v>7.1977136032135549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588.75095425625193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4.9799999999999995</v>
      </c>
      <c r="L78">
        <v>179.24</v>
      </c>
      <c r="M78">
        <v>26.157018123788902</v>
      </c>
      <c r="N78">
        <v>35.307005850928519</v>
      </c>
      <c r="O78">
        <v>0</v>
      </c>
      <c r="P78">
        <v>36.57</v>
      </c>
      <c r="Q78">
        <v>3.36</v>
      </c>
      <c r="R78">
        <v>6.94</v>
      </c>
      <c r="S78">
        <v>4.32</v>
      </c>
      <c r="T78">
        <v>0</v>
      </c>
      <c r="U78">
        <v>54.978471546523579</v>
      </c>
      <c r="V78">
        <v>6.18</v>
      </c>
      <c r="W78">
        <v>13.173068499534017</v>
      </c>
      <c r="X78">
        <v>29.073044935581859</v>
      </c>
      <c r="Y78">
        <v>0</v>
      </c>
      <c r="Z78">
        <v>6.0075000000000003</v>
      </c>
      <c r="AA78">
        <v>12.527713080168775</v>
      </c>
      <c r="AB78">
        <v>12.125771582181173</v>
      </c>
      <c r="AC78">
        <v>9.0852625137173639</v>
      </c>
      <c r="AD78">
        <v>11.190853419860156</v>
      </c>
      <c r="AE78">
        <v>9.9165340354995823</v>
      </c>
      <c r="AF78">
        <v>11.608186042143762</v>
      </c>
      <c r="AG78">
        <v>11.874965659205181</v>
      </c>
      <c r="AH78">
        <v>45.899204768700201</v>
      </c>
      <c r="AI78">
        <v>14.571854827904513</v>
      </c>
      <c r="AJ78">
        <v>0</v>
      </c>
      <c r="AK78">
        <v>15.426105098613526</v>
      </c>
      <c r="AL78">
        <v>0</v>
      </c>
      <c r="AM78">
        <v>4.6973596745115103</v>
      </c>
      <c r="AN78">
        <v>0</v>
      </c>
      <c r="AO78">
        <v>2.3470200000000006</v>
      </c>
      <c r="AP78">
        <v>2.4758251864125929</v>
      </c>
      <c r="AQ78">
        <v>18.503362870050569</v>
      </c>
      <c r="AR78">
        <v>12.142885869565216</v>
      </c>
      <c r="AS78">
        <v>7.1977136032135549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607.87672718810461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4.9800000000000004</v>
      </c>
      <c r="L79">
        <v>179.24</v>
      </c>
      <c r="M79">
        <v>26.157018123788902</v>
      </c>
      <c r="N79">
        <v>35.307005850928519</v>
      </c>
      <c r="O79">
        <v>0</v>
      </c>
      <c r="P79">
        <v>36.57</v>
      </c>
      <c r="Q79">
        <v>3.36</v>
      </c>
      <c r="R79">
        <v>6.94</v>
      </c>
      <c r="S79">
        <v>4.32</v>
      </c>
      <c r="T79">
        <v>0</v>
      </c>
      <c r="U79">
        <v>54.978471546523579</v>
      </c>
      <c r="V79">
        <v>6.18</v>
      </c>
      <c r="W79">
        <v>13.173068499534017</v>
      </c>
      <c r="X79">
        <v>29.073044935581859</v>
      </c>
      <c r="Y79">
        <v>0</v>
      </c>
      <c r="Z79">
        <v>6.0075000000000003</v>
      </c>
      <c r="AA79">
        <v>12.527713080168775</v>
      </c>
      <c r="AB79">
        <v>12.125771582181173</v>
      </c>
      <c r="AC79">
        <v>9.0852625137173639</v>
      </c>
      <c r="AD79">
        <v>11.190853419860156</v>
      </c>
      <c r="AE79">
        <v>9.9165340354995823</v>
      </c>
      <c r="AF79">
        <v>11.608186042143762</v>
      </c>
      <c r="AG79">
        <v>11.874965659205181</v>
      </c>
      <c r="AH79">
        <v>45.899204768700201</v>
      </c>
      <c r="AI79">
        <v>14.571854827904513</v>
      </c>
      <c r="AJ79">
        <v>0</v>
      </c>
      <c r="AK79">
        <v>15.426105098613526</v>
      </c>
      <c r="AL79">
        <v>0</v>
      </c>
      <c r="AM79">
        <v>4.6973596745115103</v>
      </c>
      <c r="AN79">
        <v>0</v>
      </c>
      <c r="AO79">
        <v>2.4390600000000004</v>
      </c>
      <c r="AP79">
        <v>2.4758251864125929</v>
      </c>
      <c r="AQ79">
        <v>18.503362870050569</v>
      </c>
      <c r="AR79">
        <v>13.45596195652174</v>
      </c>
      <c r="AS79">
        <v>7.1977136032135549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609.28184327506108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4.9799999999999995</v>
      </c>
      <c r="L80">
        <v>179.24</v>
      </c>
      <c r="M80">
        <v>26.157018123788902</v>
      </c>
      <c r="N80">
        <v>35.307005850928519</v>
      </c>
      <c r="O80">
        <v>0</v>
      </c>
      <c r="P80">
        <v>36.57</v>
      </c>
      <c r="Q80">
        <v>3.36</v>
      </c>
      <c r="R80">
        <v>6.94</v>
      </c>
      <c r="S80">
        <v>4.32</v>
      </c>
      <c r="T80">
        <v>0</v>
      </c>
      <c r="U80">
        <v>54.978471546523579</v>
      </c>
      <c r="V80">
        <v>6.18</v>
      </c>
      <c r="W80">
        <v>13.173068499534017</v>
      </c>
      <c r="X80">
        <v>29.073044935581859</v>
      </c>
      <c r="Y80">
        <v>0</v>
      </c>
      <c r="Z80">
        <v>6.0075000000000003</v>
      </c>
      <c r="AA80">
        <v>12.527713080168775</v>
      </c>
      <c r="AB80">
        <v>12.125771582181173</v>
      </c>
      <c r="AC80">
        <v>9.0852625137173639</v>
      </c>
      <c r="AD80">
        <v>11.190853419860156</v>
      </c>
      <c r="AE80">
        <v>9.9165340354995823</v>
      </c>
      <c r="AF80">
        <v>11.608186042143762</v>
      </c>
      <c r="AG80">
        <v>11.874965659205181</v>
      </c>
      <c r="AH80">
        <v>45.899204768700201</v>
      </c>
      <c r="AI80">
        <v>14.571854827904513</v>
      </c>
      <c r="AJ80">
        <v>0</v>
      </c>
      <c r="AK80">
        <v>15.426105098613526</v>
      </c>
      <c r="AL80">
        <v>0</v>
      </c>
      <c r="AM80">
        <v>4.6973596745115103</v>
      </c>
      <c r="AN80">
        <v>0</v>
      </c>
      <c r="AO80">
        <v>2.4390600000000004</v>
      </c>
      <c r="AP80">
        <v>2.4758251864125929</v>
      </c>
      <c r="AQ80">
        <v>18.503362870050569</v>
      </c>
      <c r="AR80">
        <v>13.45596195652174</v>
      </c>
      <c r="AS80">
        <v>7.1977136032135549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609.28184327506108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4.9800000000000004</v>
      </c>
      <c r="L81">
        <v>179.24</v>
      </c>
      <c r="M81">
        <v>26.157018123788902</v>
      </c>
      <c r="N81">
        <v>35.307005850928519</v>
      </c>
      <c r="O81">
        <v>0</v>
      </c>
      <c r="P81">
        <v>36.57</v>
      </c>
      <c r="Q81">
        <v>3.36</v>
      </c>
      <c r="R81">
        <v>6.94</v>
      </c>
      <c r="S81">
        <v>4.32</v>
      </c>
      <c r="T81">
        <v>0</v>
      </c>
      <c r="U81">
        <v>54.978471546523579</v>
      </c>
      <c r="V81">
        <v>6.18</v>
      </c>
      <c r="W81">
        <v>13.173068499534017</v>
      </c>
      <c r="X81">
        <v>29.073044935581859</v>
      </c>
      <c r="Y81">
        <v>0</v>
      </c>
      <c r="Z81">
        <v>6.0075000000000003</v>
      </c>
      <c r="AA81">
        <v>12.527713080168775</v>
      </c>
      <c r="AB81">
        <v>12.125771582181173</v>
      </c>
      <c r="AC81">
        <v>9.0852625137173639</v>
      </c>
      <c r="AD81">
        <v>11.190853419860156</v>
      </c>
      <c r="AE81">
        <v>14.691264528756109</v>
      </c>
      <c r="AF81">
        <v>11.608186042143762</v>
      </c>
      <c r="AG81">
        <v>11.874965659205181</v>
      </c>
      <c r="AH81">
        <v>45.899204768700201</v>
      </c>
      <c r="AI81">
        <v>14.571854827904513</v>
      </c>
      <c r="AJ81">
        <v>0</v>
      </c>
      <c r="AK81">
        <v>15.426105098613526</v>
      </c>
      <c r="AL81">
        <v>0</v>
      </c>
      <c r="AM81">
        <v>4.6973596745115103</v>
      </c>
      <c r="AN81">
        <v>0</v>
      </c>
      <c r="AO81">
        <v>2.4636040000000001</v>
      </c>
      <c r="AP81">
        <v>2.4758251864125929</v>
      </c>
      <c r="AQ81">
        <v>18.503362870050569</v>
      </c>
      <c r="AR81">
        <v>11.486347826086956</v>
      </c>
      <c r="AS81">
        <v>7.1977136032135549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612.11150363788283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4.8099999999999996</v>
      </c>
      <c r="L82">
        <v>179.24</v>
      </c>
      <c r="M82">
        <v>26.157018123788902</v>
      </c>
      <c r="N82">
        <v>35.307005850928519</v>
      </c>
      <c r="O82">
        <v>0</v>
      </c>
      <c r="P82">
        <v>36.57</v>
      </c>
      <c r="Q82">
        <v>3.36</v>
      </c>
      <c r="R82">
        <v>6.94</v>
      </c>
      <c r="S82">
        <v>4.32</v>
      </c>
      <c r="T82">
        <v>0</v>
      </c>
      <c r="U82">
        <v>54.978471546523579</v>
      </c>
      <c r="V82">
        <v>6.18</v>
      </c>
      <c r="W82">
        <v>13.173068499534017</v>
      </c>
      <c r="X82">
        <v>29.073044935581859</v>
      </c>
      <c r="Y82">
        <v>0</v>
      </c>
      <c r="Z82">
        <v>6.0075000000000003</v>
      </c>
      <c r="AA82">
        <v>12.527713080168775</v>
      </c>
      <c r="AB82">
        <v>12.125771582181173</v>
      </c>
      <c r="AC82">
        <v>9.0852625137173639</v>
      </c>
      <c r="AD82">
        <v>11.190853419860156</v>
      </c>
      <c r="AE82">
        <v>14.691264528756109</v>
      </c>
      <c r="AF82">
        <v>11.608186042143762</v>
      </c>
      <c r="AG82">
        <v>11.874965659205181</v>
      </c>
      <c r="AH82">
        <v>45.899204768700201</v>
      </c>
      <c r="AI82">
        <v>5.6753247298457028</v>
      </c>
      <c r="AJ82">
        <v>0</v>
      </c>
      <c r="AK82">
        <v>15.426105098613526</v>
      </c>
      <c r="AL82">
        <v>0</v>
      </c>
      <c r="AM82">
        <v>4.6973596745115103</v>
      </c>
      <c r="AN82">
        <v>0</v>
      </c>
      <c r="AO82">
        <v>2.4636040000000001</v>
      </c>
      <c r="AP82">
        <v>2.4758251864125929</v>
      </c>
      <c r="AQ82">
        <v>18.503362870050569</v>
      </c>
      <c r="AR82">
        <v>11.486347826086956</v>
      </c>
      <c r="AS82">
        <v>7.1977136032135549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603.04497353982401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4.9800000000000004</v>
      </c>
      <c r="L83">
        <v>179.24285543465265</v>
      </c>
      <c r="M83">
        <v>26.157018123788902</v>
      </c>
      <c r="N83">
        <v>35.307005850928519</v>
      </c>
      <c r="O83">
        <v>0</v>
      </c>
      <c r="P83">
        <v>36.57</v>
      </c>
      <c r="Q83">
        <v>3.36</v>
      </c>
      <c r="R83">
        <v>6.94</v>
      </c>
      <c r="S83">
        <v>4.32</v>
      </c>
      <c r="T83">
        <v>0</v>
      </c>
      <c r="U83">
        <v>56.76</v>
      </c>
      <c r="V83">
        <v>6.18</v>
      </c>
      <c r="W83">
        <v>13.173068499534017</v>
      </c>
      <c r="X83">
        <v>29.073044935581859</v>
      </c>
      <c r="Y83">
        <v>0</v>
      </c>
      <c r="Z83">
        <v>6.0075000000000003</v>
      </c>
      <c r="AA83">
        <v>12.527713080168775</v>
      </c>
      <c r="AB83">
        <v>12.125771582181173</v>
      </c>
      <c r="AC83">
        <v>9.0852625137173639</v>
      </c>
      <c r="AD83">
        <v>11.190853419860156</v>
      </c>
      <c r="AE83">
        <v>14.691264528756109</v>
      </c>
      <c r="AF83">
        <v>11.608186042143762</v>
      </c>
      <c r="AG83">
        <v>11.874965659205181</v>
      </c>
      <c r="AH83">
        <v>45.899204768700201</v>
      </c>
      <c r="AI83">
        <v>5.6753247298457028</v>
      </c>
      <c r="AJ83">
        <v>0</v>
      </c>
      <c r="AK83">
        <v>15.426105098613526</v>
      </c>
      <c r="AL83">
        <v>0</v>
      </c>
      <c r="AM83">
        <v>4.6973596745115103</v>
      </c>
      <c r="AN83">
        <v>0</v>
      </c>
      <c r="AO83">
        <v>2.5096240000000005</v>
      </c>
      <c r="AP83">
        <v>2.4758251864125929</v>
      </c>
      <c r="AQ83">
        <v>18.503362870050569</v>
      </c>
      <c r="AR83">
        <v>9.8450027173913046</v>
      </c>
      <c r="AS83">
        <v>7.1977136032135549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603.40403231925734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4.9800000000000004</v>
      </c>
      <c r="L84">
        <v>179.24285543465265</v>
      </c>
      <c r="M84">
        <v>26.157018123788902</v>
      </c>
      <c r="N84">
        <v>35.307005850928519</v>
      </c>
      <c r="O84">
        <v>0</v>
      </c>
      <c r="P84">
        <v>36.57</v>
      </c>
      <c r="Q84">
        <v>3.36</v>
      </c>
      <c r="R84">
        <v>6.94</v>
      </c>
      <c r="S84">
        <v>4.32</v>
      </c>
      <c r="T84">
        <v>0</v>
      </c>
      <c r="U84">
        <v>58.460000000000008</v>
      </c>
      <c r="V84">
        <v>6.18</v>
      </c>
      <c r="W84">
        <v>13.173068499534017</v>
      </c>
      <c r="X84">
        <v>29.073044935581859</v>
      </c>
      <c r="Y84">
        <v>0</v>
      </c>
      <c r="Z84">
        <v>6.0075000000000003</v>
      </c>
      <c r="AA84">
        <v>12.527713080168775</v>
      </c>
      <c r="AB84">
        <v>12.125771582181173</v>
      </c>
      <c r="AC84">
        <v>9.0852625137173639</v>
      </c>
      <c r="AD84">
        <v>11.190853419860156</v>
      </c>
      <c r="AE84">
        <v>14.691264528756109</v>
      </c>
      <c r="AF84">
        <v>11.608186042143762</v>
      </c>
      <c r="AG84">
        <v>11.874965659205181</v>
      </c>
      <c r="AH84">
        <v>45.899204768700201</v>
      </c>
      <c r="AI84">
        <v>5.6753247298457028</v>
      </c>
      <c r="AJ84">
        <v>0</v>
      </c>
      <c r="AK84">
        <v>15.426105098613526</v>
      </c>
      <c r="AL84">
        <v>0</v>
      </c>
      <c r="AM84">
        <v>4.6973596745115103</v>
      </c>
      <c r="AN84">
        <v>0</v>
      </c>
      <c r="AO84">
        <v>2.5096240000000005</v>
      </c>
      <c r="AP84">
        <v>2.4758251864125929</v>
      </c>
      <c r="AQ84">
        <v>18.503362870050569</v>
      </c>
      <c r="AR84">
        <v>9.8450027173913046</v>
      </c>
      <c r="AS84">
        <v>7.1977136032135549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605.10403231925739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4.9800000000000004</v>
      </c>
      <c r="L85">
        <v>179.24285543465265</v>
      </c>
      <c r="M85">
        <v>26.157018123788902</v>
      </c>
      <c r="N85">
        <v>35.307005850928519</v>
      </c>
      <c r="O85">
        <v>0</v>
      </c>
      <c r="P85">
        <v>36.57</v>
      </c>
      <c r="Q85">
        <v>3.36</v>
      </c>
      <c r="R85">
        <v>6.94</v>
      </c>
      <c r="S85">
        <v>4.32</v>
      </c>
      <c r="T85">
        <v>0</v>
      </c>
      <c r="U85">
        <v>59.79</v>
      </c>
      <c r="V85">
        <v>6.18</v>
      </c>
      <c r="W85">
        <v>13.173068499534017</v>
      </c>
      <c r="X85">
        <v>29.073044935581859</v>
      </c>
      <c r="Y85">
        <v>0</v>
      </c>
      <c r="Z85">
        <v>6.0075000000000003</v>
      </c>
      <c r="AA85">
        <v>12.527713080168775</v>
      </c>
      <c r="AB85">
        <v>12.125771582181173</v>
      </c>
      <c r="AC85">
        <v>9.0852625137173639</v>
      </c>
      <c r="AD85">
        <v>11.190853419860156</v>
      </c>
      <c r="AE85">
        <v>14.691264528756109</v>
      </c>
      <c r="AF85">
        <v>11.608186042143762</v>
      </c>
      <c r="AG85">
        <v>11.874965659205181</v>
      </c>
      <c r="AH85">
        <v>45.899204768700201</v>
      </c>
      <c r="AI85">
        <v>9.4635067116183222</v>
      </c>
      <c r="AJ85">
        <v>0</v>
      </c>
      <c r="AK85">
        <v>15.426105098613526</v>
      </c>
      <c r="AL85">
        <v>0</v>
      </c>
      <c r="AM85">
        <v>4.6973596745115103</v>
      </c>
      <c r="AN85">
        <v>0</v>
      </c>
      <c r="AO85">
        <v>2.5096240000000005</v>
      </c>
      <c r="AP85">
        <v>2.4758251864125929</v>
      </c>
      <c r="AQ85">
        <v>18.503362870050569</v>
      </c>
      <c r="AR85">
        <v>8.5349945652173922</v>
      </c>
      <c r="AS85">
        <v>8.7981365347779192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610.51262908042054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4.9799999999999995</v>
      </c>
      <c r="L86">
        <v>179.24</v>
      </c>
      <c r="M86">
        <v>26.157018123788902</v>
      </c>
      <c r="N86">
        <v>35.307005850928519</v>
      </c>
      <c r="O86">
        <v>0</v>
      </c>
      <c r="P86">
        <v>36.57</v>
      </c>
      <c r="Q86">
        <v>3.3600000000000008</v>
      </c>
      <c r="R86">
        <v>6.9400000000000022</v>
      </c>
      <c r="S86">
        <v>4.32</v>
      </c>
      <c r="T86">
        <v>0</v>
      </c>
      <c r="U86">
        <v>59.859999999999992</v>
      </c>
      <c r="V86">
        <v>6.18</v>
      </c>
      <c r="W86">
        <v>13.173068499534017</v>
      </c>
      <c r="X86">
        <v>29.073044935581859</v>
      </c>
      <c r="Y86">
        <v>0</v>
      </c>
      <c r="Z86">
        <v>0.98181818181818192</v>
      </c>
      <c r="AA86">
        <v>12.527713080168775</v>
      </c>
      <c r="AB86">
        <v>11.744699402682379</v>
      </c>
      <c r="AC86">
        <v>8.6378084712858882</v>
      </c>
      <c r="AD86">
        <v>10.91477704593388</v>
      </c>
      <c r="AE86">
        <v>14.493823722104269</v>
      </c>
      <c r="AF86">
        <v>10.551359199268326</v>
      </c>
      <c r="AG86">
        <v>11.874965659205181</v>
      </c>
      <c r="AH86">
        <v>45.475070387690856</v>
      </c>
      <c r="AI86">
        <v>9.4635067116183222</v>
      </c>
      <c r="AJ86">
        <v>0</v>
      </c>
      <c r="AK86">
        <v>15.426105098613526</v>
      </c>
      <c r="AL86">
        <v>0</v>
      </c>
      <c r="AM86">
        <v>4.6973596745115103</v>
      </c>
      <c r="AN86">
        <v>0</v>
      </c>
      <c r="AO86">
        <v>2.5096240000000005</v>
      </c>
      <c r="AP86">
        <v>2.4758251864125929</v>
      </c>
      <c r="AQ86">
        <v>18.503362870050569</v>
      </c>
      <c r="AR86">
        <v>8.5349945652173922</v>
      </c>
      <c r="AS86">
        <v>8.7981365347779192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602.77108720119304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4.9799999999999995</v>
      </c>
      <c r="L87">
        <v>179.24285543465265</v>
      </c>
      <c r="M87">
        <v>26.157018123788902</v>
      </c>
      <c r="N87">
        <v>35.307005850928519</v>
      </c>
      <c r="O87">
        <v>0</v>
      </c>
      <c r="P87">
        <v>36.57</v>
      </c>
      <c r="Q87">
        <v>3.3600000000000008</v>
      </c>
      <c r="R87">
        <v>6.9400000000000022</v>
      </c>
      <c r="S87">
        <v>4.32</v>
      </c>
      <c r="T87">
        <v>0</v>
      </c>
      <c r="U87">
        <v>59.859999999999992</v>
      </c>
      <c r="V87">
        <v>6.18</v>
      </c>
      <c r="W87">
        <v>13.173068499534017</v>
      </c>
      <c r="X87">
        <v>29.073044935581859</v>
      </c>
      <c r="Y87">
        <v>0</v>
      </c>
      <c r="Z87">
        <v>0.98181818181818192</v>
      </c>
      <c r="AA87">
        <v>12.527713080168775</v>
      </c>
      <c r="AB87">
        <v>11.744699402682379</v>
      </c>
      <c r="AC87">
        <v>8.6378084712858882</v>
      </c>
      <c r="AD87">
        <v>10.91477704593388</v>
      </c>
      <c r="AE87">
        <v>14.493823722104269</v>
      </c>
      <c r="AF87">
        <v>10.551359199268326</v>
      </c>
      <c r="AG87">
        <v>11.874965659205181</v>
      </c>
      <c r="AH87">
        <v>45.475070387690856</v>
      </c>
      <c r="AI87">
        <v>9.4635067116183222</v>
      </c>
      <c r="AJ87">
        <v>0</v>
      </c>
      <c r="AK87">
        <v>15.426105098613526</v>
      </c>
      <c r="AL87">
        <v>0</v>
      </c>
      <c r="AM87">
        <v>4.6973596745115103</v>
      </c>
      <c r="AN87">
        <v>0</v>
      </c>
      <c r="AO87">
        <v>2.5096240000000005</v>
      </c>
      <c r="AP87">
        <v>2.4758251864125929</v>
      </c>
      <c r="AQ87">
        <v>18.503362870050569</v>
      </c>
      <c r="AR87">
        <v>6.5623125000000009</v>
      </c>
      <c r="AS87">
        <v>8.7981365347779192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600.80126057062807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4.9799999999999995</v>
      </c>
      <c r="L88">
        <v>217.99247341527413</v>
      </c>
      <c r="M88">
        <v>26.157018123788902</v>
      </c>
      <c r="N88">
        <v>35.307005850928519</v>
      </c>
      <c r="O88">
        <v>0</v>
      </c>
      <c r="P88">
        <v>36.57</v>
      </c>
      <c r="Q88">
        <v>6.1100000000000012</v>
      </c>
      <c r="R88">
        <v>12.226930991217067</v>
      </c>
      <c r="S88">
        <v>7.85</v>
      </c>
      <c r="T88">
        <v>0</v>
      </c>
      <c r="U88">
        <v>59.859999999999992</v>
      </c>
      <c r="V88">
        <v>6.18</v>
      </c>
      <c r="W88">
        <v>13.173068499534017</v>
      </c>
      <c r="X88">
        <v>29.073044935581859</v>
      </c>
      <c r="Y88">
        <v>0</v>
      </c>
      <c r="Z88">
        <v>0.98181818181818192</v>
      </c>
      <c r="AA88">
        <v>12.527713080168775</v>
      </c>
      <c r="AB88">
        <v>11.744699402682379</v>
      </c>
      <c r="AC88">
        <v>8.6378084712858882</v>
      </c>
      <c r="AD88">
        <v>10.91477704593388</v>
      </c>
      <c r="AE88">
        <v>14.493823722104269</v>
      </c>
      <c r="AF88">
        <v>10.551359199268326</v>
      </c>
      <c r="AG88">
        <v>11.874965659205181</v>
      </c>
      <c r="AH88">
        <v>45.475070387690856</v>
      </c>
      <c r="AI88">
        <v>9.4635067116183222</v>
      </c>
      <c r="AJ88">
        <v>0</v>
      </c>
      <c r="AK88">
        <v>15.426105098613526</v>
      </c>
      <c r="AL88">
        <v>0</v>
      </c>
      <c r="AM88">
        <v>4.6973596745115103</v>
      </c>
      <c r="AN88">
        <v>0</v>
      </c>
      <c r="AO88">
        <v>2.5495080000000008</v>
      </c>
      <c r="AP88">
        <v>2.4758251864125929</v>
      </c>
      <c r="AQ88">
        <v>18.503362870050569</v>
      </c>
      <c r="AR88">
        <v>6.5623125000000009</v>
      </c>
      <c r="AS88">
        <v>8.7981365347779192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651.15769354246652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4.9799999999999995</v>
      </c>
      <c r="L89">
        <v>192.92245571501195</v>
      </c>
      <c r="M89">
        <v>26.157018123788902</v>
      </c>
      <c r="N89">
        <v>35.307005850928519</v>
      </c>
      <c r="O89">
        <v>0</v>
      </c>
      <c r="P89">
        <v>36.57</v>
      </c>
      <c r="Q89">
        <v>6.1100000000000012</v>
      </c>
      <c r="R89">
        <v>12.6</v>
      </c>
      <c r="S89">
        <v>7.85</v>
      </c>
      <c r="T89">
        <v>0</v>
      </c>
      <c r="U89">
        <v>59.859999999999992</v>
      </c>
      <c r="V89">
        <v>6.18</v>
      </c>
      <c r="W89">
        <v>13.173068499534017</v>
      </c>
      <c r="X89">
        <v>29.073044935581859</v>
      </c>
      <c r="Y89">
        <v>0</v>
      </c>
      <c r="Z89">
        <v>0.98181818181818192</v>
      </c>
      <c r="AA89">
        <v>12.527713080168775</v>
      </c>
      <c r="AB89">
        <v>11.744699402682379</v>
      </c>
      <c r="AC89">
        <v>8.6378084712858882</v>
      </c>
      <c r="AD89">
        <v>10.91477704593388</v>
      </c>
      <c r="AE89">
        <v>14.493823722104269</v>
      </c>
      <c r="AF89">
        <v>10.551359199268326</v>
      </c>
      <c r="AG89">
        <v>11.874965659205181</v>
      </c>
      <c r="AH89">
        <v>45.475070387690856</v>
      </c>
      <c r="AI89">
        <v>9.4635067116183222</v>
      </c>
      <c r="AJ89">
        <v>0</v>
      </c>
      <c r="AK89">
        <v>15.426105098613526</v>
      </c>
      <c r="AL89">
        <v>0</v>
      </c>
      <c r="AM89">
        <v>4.6973596745115103</v>
      </c>
      <c r="AN89">
        <v>0</v>
      </c>
      <c r="AO89">
        <v>2.5955280000000012</v>
      </c>
      <c r="AP89">
        <v>2.4758251864125929</v>
      </c>
      <c r="AQ89">
        <v>18.503362870050569</v>
      </c>
      <c r="AR89">
        <v>6.5623125000000009</v>
      </c>
      <c r="AS89">
        <v>7.9993215986044319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625.70794991481398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4.9799999999999995</v>
      </c>
      <c r="L90">
        <v>198.62</v>
      </c>
      <c r="M90">
        <v>26.157018123788902</v>
      </c>
      <c r="N90">
        <v>35.307005850928519</v>
      </c>
      <c r="O90">
        <v>0</v>
      </c>
      <c r="P90">
        <v>36.57</v>
      </c>
      <c r="Q90">
        <v>6.11</v>
      </c>
      <c r="R90">
        <v>12.610000000000001</v>
      </c>
      <c r="S90">
        <v>7.8465810104529607</v>
      </c>
      <c r="T90">
        <v>0</v>
      </c>
      <c r="U90">
        <v>59.859999999999992</v>
      </c>
      <c r="V90">
        <v>6.18</v>
      </c>
      <c r="W90">
        <v>13.173068499534017</v>
      </c>
      <c r="X90">
        <v>29.073044935581859</v>
      </c>
      <c r="Y90">
        <v>0</v>
      </c>
      <c r="Z90">
        <v>6.0075000000000003</v>
      </c>
      <c r="AA90">
        <v>12.527713080168775</v>
      </c>
      <c r="AB90">
        <v>12.125771582181173</v>
      </c>
      <c r="AC90">
        <v>9.0852625137173639</v>
      </c>
      <c r="AD90">
        <v>11.190853419860156</v>
      </c>
      <c r="AE90">
        <v>14.691264528756109</v>
      </c>
      <c r="AF90">
        <v>11.608186042143762</v>
      </c>
      <c r="AG90">
        <v>11.874965659205181</v>
      </c>
      <c r="AH90">
        <v>45.899204768700201</v>
      </c>
      <c r="AI90">
        <v>9.4635067116183222</v>
      </c>
      <c r="AJ90">
        <v>0</v>
      </c>
      <c r="AK90">
        <v>15.426105098613526</v>
      </c>
      <c r="AL90">
        <v>0</v>
      </c>
      <c r="AM90">
        <v>4.6973596745115103</v>
      </c>
      <c r="AN90">
        <v>0</v>
      </c>
      <c r="AO90">
        <v>2.5955280000000012</v>
      </c>
      <c r="AP90">
        <v>2.4758251864125929</v>
      </c>
      <c r="AQ90">
        <v>18.503362870050569</v>
      </c>
      <c r="AR90">
        <v>6.5623125000000009</v>
      </c>
      <c r="AS90">
        <v>7.9993215986044319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639.22076165482986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4.9799999999999995</v>
      </c>
      <c r="L91">
        <v>179.24</v>
      </c>
      <c r="M91">
        <v>26.157018123788902</v>
      </c>
      <c r="N91">
        <v>35.307005850928519</v>
      </c>
      <c r="O91">
        <v>0</v>
      </c>
      <c r="P91">
        <v>36.57</v>
      </c>
      <c r="Q91">
        <v>6.11</v>
      </c>
      <c r="R91">
        <v>12.610000000000001</v>
      </c>
      <c r="S91">
        <v>7.8465810104529607</v>
      </c>
      <c r="T91">
        <v>0</v>
      </c>
      <c r="U91">
        <v>59.859999999999992</v>
      </c>
      <c r="V91">
        <v>6.18</v>
      </c>
      <c r="W91">
        <v>13.173068499534017</v>
      </c>
      <c r="X91">
        <v>29.073044935581859</v>
      </c>
      <c r="Y91">
        <v>0</v>
      </c>
      <c r="Z91">
        <v>6.0075000000000003</v>
      </c>
      <c r="AA91">
        <v>12.527713080168775</v>
      </c>
      <c r="AB91">
        <v>12.125771582181173</v>
      </c>
      <c r="AC91">
        <v>9.0852625137173639</v>
      </c>
      <c r="AD91">
        <v>11.190853419860156</v>
      </c>
      <c r="AE91">
        <v>14.691264528756109</v>
      </c>
      <c r="AF91">
        <v>11.608186042143762</v>
      </c>
      <c r="AG91">
        <v>11.874965659205181</v>
      </c>
      <c r="AH91">
        <v>45.899204768700201</v>
      </c>
      <c r="AI91">
        <v>9.4635067116183222</v>
      </c>
      <c r="AJ91">
        <v>0</v>
      </c>
      <c r="AK91">
        <v>15.426105098613526</v>
      </c>
      <c r="AL91">
        <v>0</v>
      </c>
      <c r="AM91">
        <v>4.6973596745115103</v>
      </c>
      <c r="AN91">
        <v>0</v>
      </c>
      <c r="AO91">
        <v>2.6384800000000008</v>
      </c>
      <c r="AP91">
        <v>2.4758251864125929</v>
      </c>
      <c r="AQ91">
        <v>18.503362870050569</v>
      </c>
      <c r="AR91">
        <v>13.45596195652174</v>
      </c>
      <c r="AS91">
        <v>7.1977136032135549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625.97575511596062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4.9799999999999995</v>
      </c>
      <c r="L92">
        <v>179.24</v>
      </c>
      <c r="M92">
        <v>26.157018123788902</v>
      </c>
      <c r="N92">
        <v>35.307005850928519</v>
      </c>
      <c r="O92">
        <v>0</v>
      </c>
      <c r="P92">
        <v>36.57</v>
      </c>
      <c r="Q92">
        <v>6.11</v>
      </c>
      <c r="R92">
        <v>12.610000000000001</v>
      </c>
      <c r="S92">
        <v>7.8465810104529607</v>
      </c>
      <c r="T92">
        <v>0</v>
      </c>
      <c r="U92">
        <v>59.859999999999992</v>
      </c>
      <c r="V92">
        <v>6.18</v>
      </c>
      <c r="W92">
        <v>13.173068499534017</v>
      </c>
      <c r="X92">
        <v>29.073044935581859</v>
      </c>
      <c r="Y92">
        <v>0</v>
      </c>
      <c r="Z92">
        <v>6.0075000000000003</v>
      </c>
      <c r="AA92">
        <v>12.527713080168775</v>
      </c>
      <c r="AB92">
        <v>12.125771582181173</v>
      </c>
      <c r="AC92">
        <v>9.0852625137173639</v>
      </c>
      <c r="AD92">
        <v>11.190853419860156</v>
      </c>
      <c r="AE92">
        <v>14.691264528756109</v>
      </c>
      <c r="AF92">
        <v>11.608186042143762</v>
      </c>
      <c r="AG92">
        <v>11.874965659205181</v>
      </c>
      <c r="AH92">
        <v>45.899204768700201</v>
      </c>
      <c r="AI92">
        <v>9.4635067116183222</v>
      </c>
      <c r="AJ92">
        <v>0</v>
      </c>
      <c r="AK92">
        <v>15.426105098613526</v>
      </c>
      <c r="AL92">
        <v>0</v>
      </c>
      <c r="AM92">
        <v>4.6973596745115103</v>
      </c>
      <c r="AN92">
        <v>0</v>
      </c>
      <c r="AO92">
        <v>2.6384800000000008</v>
      </c>
      <c r="AP92">
        <v>2.4758251864125929</v>
      </c>
      <c r="AQ92">
        <v>18.503362870050569</v>
      </c>
      <c r="AR92">
        <v>13.45596195652174</v>
      </c>
      <c r="AS92">
        <v>7.1977136032135549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625.97575511596062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4.9799999999999995</v>
      </c>
      <c r="L93">
        <v>179.24</v>
      </c>
      <c r="M93">
        <v>26.157018123788902</v>
      </c>
      <c r="N93">
        <v>35.307005850928519</v>
      </c>
      <c r="O93">
        <v>0</v>
      </c>
      <c r="P93">
        <v>36.57</v>
      </c>
      <c r="Q93">
        <v>6.11</v>
      </c>
      <c r="R93">
        <v>12.610000000000001</v>
      </c>
      <c r="S93">
        <v>7.8465810104529607</v>
      </c>
      <c r="T93">
        <v>0</v>
      </c>
      <c r="U93">
        <v>59.859999999999992</v>
      </c>
      <c r="V93">
        <v>6.18</v>
      </c>
      <c r="W93">
        <v>13.173068499534017</v>
      </c>
      <c r="X93">
        <v>29.073044935581859</v>
      </c>
      <c r="Y93">
        <v>0</v>
      </c>
      <c r="Z93">
        <v>6.0075000000000003</v>
      </c>
      <c r="AA93">
        <v>12.527713080168775</v>
      </c>
      <c r="AB93">
        <v>12.125771582181173</v>
      </c>
      <c r="AC93">
        <v>9.0852625137173639</v>
      </c>
      <c r="AD93">
        <v>11.190853419860156</v>
      </c>
      <c r="AE93">
        <v>14.691264528756109</v>
      </c>
      <c r="AF93">
        <v>11.608186042143762</v>
      </c>
      <c r="AG93">
        <v>11.874965659205181</v>
      </c>
      <c r="AH93">
        <v>45.899204768700201</v>
      </c>
      <c r="AI93">
        <v>5.6753247298457028</v>
      </c>
      <c r="AJ93">
        <v>0</v>
      </c>
      <c r="AK93">
        <v>15.426105098613526</v>
      </c>
      <c r="AL93">
        <v>0</v>
      </c>
      <c r="AM93">
        <v>4.6973596745115103</v>
      </c>
      <c r="AN93">
        <v>0</v>
      </c>
      <c r="AO93">
        <v>2.6845000000000003</v>
      </c>
      <c r="AP93">
        <v>2.4758251864125929</v>
      </c>
      <c r="AQ93">
        <v>18.503362870050569</v>
      </c>
      <c r="AR93">
        <v>13.45596195652174</v>
      </c>
      <c r="AS93">
        <v>7.9993215986044319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623.03520112957892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4.9799999999999995</v>
      </c>
      <c r="L94">
        <v>179.24</v>
      </c>
      <c r="M94">
        <v>26.157018123788902</v>
      </c>
      <c r="N94">
        <v>35.307005850928519</v>
      </c>
      <c r="O94">
        <v>0</v>
      </c>
      <c r="P94">
        <v>36.57</v>
      </c>
      <c r="Q94">
        <v>6.11</v>
      </c>
      <c r="R94">
        <v>12.610000000000001</v>
      </c>
      <c r="S94">
        <v>7.8465810104529607</v>
      </c>
      <c r="T94">
        <v>0</v>
      </c>
      <c r="U94">
        <v>59.859999999999992</v>
      </c>
      <c r="V94">
        <v>6.18</v>
      </c>
      <c r="W94">
        <v>13.173068499534017</v>
      </c>
      <c r="X94">
        <v>29.073044935581859</v>
      </c>
      <c r="Y94">
        <v>0</v>
      </c>
      <c r="Z94">
        <v>1.9390909090909094</v>
      </c>
      <c r="AA94">
        <v>7.2301223628691984</v>
      </c>
      <c r="AB94">
        <v>11.744699402682379</v>
      </c>
      <c r="AC94">
        <v>8.6378084712858882</v>
      </c>
      <c r="AD94">
        <v>10.91477704593388</v>
      </c>
      <c r="AE94">
        <v>14.493823722104269</v>
      </c>
      <c r="AF94">
        <v>10.551359199268326</v>
      </c>
      <c r="AG94">
        <v>11.874965659205181</v>
      </c>
      <c r="AH94">
        <v>45.475070387690856</v>
      </c>
      <c r="AI94">
        <v>5.6753247298457028</v>
      </c>
      <c r="AJ94">
        <v>0</v>
      </c>
      <c r="AK94">
        <v>15.426105098613526</v>
      </c>
      <c r="AL94">
        <v>0</v>
      </c>
      <c r="AM94">
        <v>4.6973596745115103</v>
      </c>
      <c r="AN94">
        <v>0</v>
      </c>
      <c r="AO94">
        <v>2.6845000000000003</v>
      </c>
      <c r="AP94">
        <v>2.4758251864125929</v>
      </c>
      <c r="AQ94">
        <v>18.503362870050569</v>
      </c>
      <c r="AR94">
        <v>13.45596195652174</v>
      </c>
      <c r="AS94">
        <v>7.9993215986044319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610.88619669497723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4.9799999999999995</v>
      </c>
      <c r="L95">
        <v>179.24</v>
      </c>
      <c r="M95">
        <v>26.157018123788902</v>
      </c>
      <c r="N95">
        <v>35.307005850928519</v>
      </c>
      <c r="O95">
        <v>0</v>
      </c>
      <c r="P95">
        <v>36.57</v>
      </c>
      <c r="Q95">
        <v>6.11</v>
      </c>
      <c r="R95">
        <v>12.610000000000001</v>
      </c>
      <c r="S95">
        <v>7.8465810104529607</v>
      </c>
      <c r="T95">
        <v>0</v>
      </c>
      <c r="U95">
        <v>59.859999999999992</v>
      </c>
      <c r="V95">
        <v>6.18</v>
      </c>
      <c r="W95">
        <v>13.173068499534017</v>
      </c>
      <c r="X95">
        <v>29.073044935581859</v>
      </c>
      <c r="Y95">
        <v>0</v>
      </c>
      <c r="Z95">
        <v>1.9390909090909094</v>
      </c>
      <c r="AA95">
        <v>7.2301223628691984</v>
      </c>
      <c r="AB95">
        <v>11.744699402682379</v>
      </c>
      <c r="AC95">
        <v>8.6378084712858882</v>
      </c>
      <c r="AD95">
        <v>10.91477704593388</v>
      </c>
      <c r="AE95">
        <v>14.493823722104269</v>
      </c>
      <c r="AF95">
        <v>5.275679599634163</v>
      </c>
      <c r="AG95">
        <v>11.874965659205181</v>
      </c>
      <c r="AH95">
        <v>45.475070387690856</v>
      </c>
      <c r="AI95">
        <v>5.6753247298457028</v>
      </c>
      <c r="AJ95">
        <v>0</v>
      </c>
      <c r="AK95">
        <v>15.426105098613526</v>
      </c>
      <c r="AL95">
        <v>0</v>
      </c>
      <c r="AM95">
        <v>4.6973596745115103</v>
      </c>
      <c r="AN95">
        <v>0</v>
      </c>
      <c r="AO95">
        <v>2.6845000000000003</v>
      </c>
      <c r="AP95">
        <v>2.4758251864125929</v>
      </c>
      <c r="AQ95">
        <v>13.316385510964018</v>
      </c>
      <c r="AR95">
        <v>13.45596195652174</v>
      </c>
      <c r="AS95">
        <v>7.9993215986044319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600.42353973625643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4.9799999999999995</v>
      </c>
      <c r="L96">
        <v>179.24</v>
      </c>
      <c r="M96">
        <v>26.157018123788902</v>
      </c>
      <c r="N96">
        <v>35.307005850928519</v>
      </c>
      <c r="O96">
        <v>0</v>
      </c>
      <c r="P96">
        <v>36.57</v>
      </c>
      <c r="Q96">
        <v>6.11</v>
      </c>
      <c r="R96">
        <v>12.610000000000001</v>
      </c>
      <c r="S96">
        <v>7.8465810104529607</v>
      </c>
      <c r="T96">
        <v>0</v>
      </c>
      <c r="U96">
        <v>59.859999999999992</v>
      </c>
      <c r="V96">
        <v>6.18</v>
      </c>
      <c r="W96">
        <v>13.173068499534017</v>
      </c>
      <c r="X96">
        <v>29.073044935581859</v>
      </c>
      <c r="Y96">
        <v>0</v>
      </c>
      <c r="Z96">
        <v>1.9390909090909094</v>
      </c>
      <c r="AA96">
        <v>7.2301223628691984</v>
      </c>
      <c r="AB96">
        <v>11.744699402682379</v>
      </c>
      <c r="AC96">
        <v>8.6378084712858882</v>
      </c>
      <c r="AD96">
        <v>10.91477704593388</v>
      </c>
      <c r="AE96">
        <v>14.493823722104269</v>
      </c>
      <c r="AF96">
        <v>2.6378397998170815</v>
      </c>
      <c r="AG96">
        <v>11.874965659205181</v>
      </c>
      <c r="AH96">
        <v>45.475070387690856</v>
      </c>
      <c r="AI96">
        <v>5.6753247298457028</v>
      </c>
      <c r="AJ96">
        <v>0</v>
      </c>
      <c r="AK96">
        <v>15.426105098613526</v>
      </c>
      <c r="AL96">
        <v>0</v>
      </c>
      <c r="AM96">
        <v>4.6973596745115103</v>
      </c>
      <c r="AN96">
        <v>0</v>
      </c>
      <c r="AO96">
        <v>2.6845000000000003</v>
      </c>
      <c r="AP96">
        <v>2.4758251864125929</v>
      </c>
      <c r="AQ96">
        <v>13.316385510964018</v>
      </c>
      <c r="AR96">
        <v>13.45596195652174</v>
      </c>
      <c r="AS96">
        <v>7.9993215986044319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597.78569993643941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4.9799999999999995</v>
      </c>
      <c r="L97">
        <v>179.24</v>
      </c>
      <c r="M97">
        <v>26.157018123788902</v>
      </c>
      <c r="N97">
        <v>35.307005850928519</v>
      </c>
      <c r="O97">
        <v>0</v>
      </c>
      <c r="P97">
        <v>36.57</v>
      </c>
      <c r="Q97">
        <v>6.11</v>
      </c>
      <c r="R97">
        <v>12.610000000000001</v>
      </c>
      <c r="S97">
        <v>7.8465810104529607</v>
      </c>
      <c r="T97">
        <v>0</v>
      </c>
      <c r="U97">
        <v>59.859999999999992</v>
      </c>
      <c r="V97">
        <v>6.18</v>
      </c>
      <c r="W97">
        <v>13.173068499534017</v>
      </c>
      <c r="X97">
        <v>29.073044935581859</v>
      </c>
      <c r="Y97">
        <v>0</v>
      </c>
      <c r="Z97">
        <v>1.9390909090909094</v>
      </c>
      <c r="AA97">
        <v>7.2301223628691984</v>
      </c>
      <c r="AB97">
        <v>11.744699402682379</v>
      </c>
      <c r="AC97">
        <v>8.6378084712858882</v>
      </c>
      <c r="AD97">
        <v>10.91477704593388</v>
      </c>
      <c r="AE97">
        <v>14.493823722104269</v>
      </c>
      <c r="AF97">
        <v>2.6378397998170815</v>
      </c>
      <c r="AG97">
        <v>11.874965659205181</v>
      </c>
      <c r="AH97">
        <v>45.475070387690856</v>
      </c>
      <c r="AI97">
        <v>5.6753247298457028</v>
      </c>
      <c r="AJ97">
        <v>0</v>
      </c>
      <c r="AK97">
        <v>15.426105098613526</v>
      </c>
      <c r="AL97">
        <v>0</v>
      </c>
      <c r="AM97">
        <v>4.6973596745115103</v>
      </c>
      <c r="AN97">
        <v>0</v>
      </c>
      <c r="AO97">
        <v>2.9422120000000005</v>
      </c>
      <c r="AP97">
        <v>2.4758251864125929</v>
      </c>
      <c r="AQ97">
        <v>13.316385510964018</v>
      </c>
      <c r="AR97">
        <v>13.45596195652174</v>
      </c>
      <c r="AS97">
        <v>7.9993215986044319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598.0434119364395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4.9799999999999995</v>
      </c>
      <c r="L98">
        <v>179.24</v>
      </c>
      <c r="M98">
        <v>26.157018123788902</v>
      </c>
      <c r="N98">
        <v>35.307005850928519</v>
      </c>
      <c r="O98">
        <v>0</v>
      </c>
      <c r="P98">
        <v>36.57</v>
      </c>
      <c r="Q98">
        <v>6.11</v>
      </c>
      <c r="R98">
        <v>12.610000000000001</v>
      </c>
      <c r="S98">
        <v>7.8465810104529607</v>
      </c>
      <c r="T98">
        <v>0</v>
      </c>
      <c r="U98">
        <v>59.859999999999992</v>
      </c>
      <c r="V98">
        <v>6.18</v>
      </c>
      <c r="W98">
        <v>13.173068499534017</v>
      </c>
      <c r="X98">
        <v>29.073044935581859</v>
      </c>
      <c r="Y98">
        <v>0</v>
      </c>
      <c r="Z98">
        <v>1.9390909090909094</v>
      </c>
      <c r="AA98">
        <v>7.2301223628691984</v>
      </c>
      <c r="AB98">
        <v>11.744699402682379</v>
      </c>
      <c r="AC98">
        <v>8.6378084712858882</v>
      </c>
      <c r="AD98">
        <v>10.91477704593388</v>
      </c>
      <c r="AE98">
        <v>14.493823722104269</v>
      </c>
      <c r="AF98">
        <v>2.6378397998170815</v>
      </c>
      <c r="AG98">
        <v>11.874965659205181</v>
      </c>
      <c r="AH98">
        <v>45.475070387690856</v>
      </c>
      <c r="AI98">
        <v>5.6753247298457028</v>
      </c>
      <c r="AJ98">
        <v>0</v>
      </c>
      <c r="AK98">
        <v>15.426105098613526</v>
      </c>
      <c r="AL98">
        <v>0</v>
      </c>
      <c r="AM98">
        <v>4.6973596745115103</v>
      </c>
      <c r="AN98">
        <v>0</v>
      </c>
      <c r="AO98">
        <v>2.9422120000000005</v>
      </c>
      <c r="AP98">
        <v>2.4758251864125929</v>
      </c>
      <c r="AQ98">
        <v>13.316385510964018</v>
      </c>
      <c r="AR98">
        <v>13.45596195652174</v>
      </c>
      <c r="AS98">
        <v>7.9993215986044319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598.0434119364395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0.12065752674103675</v>
      </c>
      <c r="L99">
        <f t="shared" si="2"/>
        <v>4.3197815877172241</v>
      </c>
      <c r="M99">
        <f t="shared" si="2"/>
        <v>0.62776843497093426</v>
      </c>
      <c r="N99">
        <f t="shared" si="2"/>
        <v>0.84737412872042617</v>
      </c>
      <c r="O99">
        <f t="shared" si="2"/>
        <v>0</v>
      </c>
      <c r="P99">
        <f t="shared" si="2"/>
        <v>0.86494029819486051</v>
      </c>
      <c r="Q99">
        <f t="shared" si="2"/>
        <v>8.9167478902953776E-2</v>
      </c>
      <c r="R99">
        <f t="shared" si="2"/>
        <v>0.18238423274780441</v>
      </c>
      <c r="S99">
        <f t="shared" si="2"/>
        <v>0.11338980727351904</v>
      </c>
      <c r="T99">
        <f t="shared" si="2"/>
        <v>0</v>
      </c>
      <c r="U99">
        <f t="shared" si="2"/>
        <v>1.3208906219593555</v>
      </c>
      <c r="V99">
        <f t="shared" si="2"/>
        <v>9.9074596895453976E-2</v>
      </c>
      <c r="W99">
        <f t="shared" si="2"/>
        <v>0.24523276942298133</v>
      </c>
      <c r="X99">
        <f t="shared" si="2"/>
        <v>0.54319801490879627</v>
      </c>
      <c r="Y99">
        <f t="shared" si="2"/>
        <v>0</v>
      </c>
      <c r="Z99">
        <f t="shared" si="2"/>
        <v>7.2643806818181778E-2</v>
      </c>
      <c r="AA99">
        <f t="shared" si="2"/>
        <v>0.16434571202531642</v>
      </c>
      <c r="AB99">
        <f t="shared" si="2"/>
        <v>0.25753899670587821</v>
      </c>
      <c r="AC99">
        <f t="shared" si="2"/>
        <v>0.19041809762231407</v>
      </c>
      <c r="AD99">
        <f t="shared" si="2"/>
        <v>0.2586626474921101</v>
      </c>
      <c r="AE99">
        <f t="shared" si="2"/>
        <v>0.25611896300337583</v>
      </c>
      <c r="AF99">
        <f t="shared" si="2"/>
        <v>0.10868407252130953</v>
      </c>
      <c r="AG99">
        <f t="shared" si="2"/>
        <v>0.28499917582092399</v>
      </c>
      <c r="AH99">
        <f t="shared" si="2"/>
        <v>1.0926740924476075</v>
      </c>
      <c r="AI99">
        <f t="shared" si="2"/>
        <v>0.15535854035811922</v>
      </c>
      <c r="AJ99">
        <f t="shared" si="2"/>
        <v>0</v>
      </c>
      <c r="AK99">
        <f t="shared" si="2"/>
        <v>0.3702265223667251</v>
      </c>
      <c r="AL99">
        <f t="shared" si="2"/>
        <v>0</v>
      </c>
      <c r="AM99">
        <f t="shared" si="2"/>
        <v>3.1696013549418527E-2</v>
      </c>
      <c r="AN99">
        <f t="shared" si="2"/>
        <v>0</v>
      </c>
      <c r="AO99">
        <f t="shared" si="2"/>
        <v>6.7251327000000014E-2</v>
      </c>
      <c r="AP99">
        <f t="shared" si="2"/>
        <v>5.9760345484672885E-2</v>
      </c>
      <c r="AQ99">
        <f t="shared" si="2"/>
        <v>0.20947978563053815</v>
      </c>
      <c r="AR99">
        <f t="shared" si="2"/>
        <v>0.23695807880434791</v>
      </c>
      <c r="AS99">
        <f t="shared" si="2"/>
        <v>0.18963475556468123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13.380310431670875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2.4597195942095067</v>
      </c>
      <c r="N3">
        <v>2.859757483252777</v>
      </c>
      <c r="O3">
        <v>3.1799999999999997</v>
      </c>
      <c r="P3">
        <v>4.5999999999999996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4.562043267052295</v>
      </c>
      <c r="AC3">
        <v>2.9269789932545454</v>
      </c>
      <c r="AD3">
        <v>3.5653134032108209</v>
      </c>
      <c r="AE3">
        <v>3.2831448306909898</v>
      </c>
      <c r="AF3">
        <v>1.5239005446635172</v>
      </c>
      <c r="AG3">
        <v>4.654114539748428</v>
      </c>
      <c r="AH3">
        <v>13.676376205881349</v>
      </c>
      <c r="AI3">
        <v>1.9236139756948833</v>
      </c>
      <c r="AJ3">
        <v>0</v>
      </c>
      <c r="AK3">
        <v>8.5055731565872925</v>
      </c>
      <c r="AL3">
        <v>0</v>
      </c>
      <c r="AM3">
        <v>0</v>
      </c>
      <c r="AN3">
        <v>0</v>
      </c>
      <c r="AO3">
        <v>0</v>
      </c>
      <c r="AP3">
        <v>0</v>
      </c>
      <c r="AQ3">
        <v>4.182689693847724</v>
      </c>
      <c r="AR3">
        <v>0</v>
      </c>
      <c r="AS3">
        <v>3.1297071856067369</v>
      </c>
      <c r="AT3">
        <v>0</v>
      </c>
      <c r="AU3">
        <v>0</v>
      </c>
      <c r="AV3">
        <v>0</v>
      </c>
      <c r="AW3">
        <v>0</v>
      </c>
      <c r="AX3">
        <v>0</v>
      </c>
      <c r="AY3">
        <v>1.4</v>
      </c>
      <c r="AZ3">
        <v>5.18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75.042932873700863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2.4597195942095067</v>
      </c>
      <c r="N4">
        <v>2.859757483252777</v>
      </c>
      <c r="O4">
        <v>3.1799999999999997</v>
      </c>
      <c r="P4">
        <v>4.5999999999999996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4.562043267052295</v>
      </c>
      <c r="AC4">
        <v>2.9269789932545454</v>
      </c>
      <c r="AD4">
        <v>3.5653134032108209</v>
      </c>
      <c r="AE4">
        <v>3.2831448306909898</v>
      </c>
      <c r="AF4">
        <v>1.5239005446635172</v>
      </c>
      <c r="AG4">
        <v>4.654114539748428</v>
      </c>
      <c r="AH4">
        <v>13.676376205881349</v>
      </c>
      <c r="AI4">
        <v>1.9236139756948833</v>
      </c>
      <c r="AJ4">
        <v>0</v>
      </c>
      <c r="AK4">
        <v>8.5055731565872925</v>
      </c>
      <c r="AL4">
        <v>0</v>
      </c>
      <c r="AM4">
        <v>0</v>
      </c>
      <c r="AN4">
        <v>0</v>
      </c>
      <c r="AO4">
        <v>0</v>
      </c>
      <c r="AP4">
        <v>0</v>
      </c>
      <c r="AQ4">
        <v>4.182689693847724</v>
      </c>
      <c r="AR4">
        <v>0</v>
      </c>
      <c r="AS4">
        <v>3.1297071856067369</v>
      </c>
      <c r="AT4">
        <v>0</v>
      </c>
      <c r="AU4">
        <v>0</v>
      </c>
      <c r="AV4">
        <v>0</v>
      </c>
      <c r="AW4">
        <v>0</v>
      </c>
      <c r="AX4">
        <v>0</v>
      </c>
      <c r="AY4">
        <v>1.4</v>
      </c>
      <c r="AZ4">
        <v>5.18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75.042932873700863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1.6299999999999997</v>
      </c>
      <c r="L5">
        <v>0</v>
      </c>
      <c r="M5">
        <v>2.4597195942095067</v>
      </c>
      <c r="N5">
        <v>2.859757483252777</v>
      </c>
      <c r="O5">
        <v>3.1799999999999997</v>
      </c>
      <c r="P5">
        <v>4.5999999999999996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4.562043267052295</v>
      </c>
      <c r="AC5">
        <v>2.9269789932545454</v>
      </c>
      <c r="AD5">
        <v>3.5653134032108209</v>
      </c>
      <c r="AE5">
        <v>3.2831448306909898</v>
      </c>
      <c r="AF5">
        <v>1.5239005446635172</v>
      </c>
      <c r="AG5">
        <v>4.654114539748428</v>
      </c>
      <c r="AH5">
        <v>13.676376205881349</v>
      </c>
      <c r="AI5">
        <v>1.9236139756948833</v>
      </c>
      <c r="AJ5">
        <v>0</v>
      </c>
      <c r="AK5">
        <v>8.5055731565872925</v>
      </c>
      <c r="AL5">
        <v>0</v>
      </c>
      <c r="AM5">
        <v>0</v>
      </c>
      <c r="AN5">
        <v>0</v>
      </c>
      <c r="AO5">
        <v>0</v>
      </c>
      <c r="AP5">
        <v>0</v>
      </c>
      <c r="AQ5">
        <v>4.182689693847724</v>
      </c>
      <c r="AR5">
        <v>0</v>
      </c>
      <c r="AS5">
        <v>3.1297071856067369</v>
      </c>
      <c r="AT5">
        <v>0</v>
      </c>
      <c r="AU5">
        <v>0</v>
      </c>
      <c r="AV5">
        <v>0</v>
      </c>
      <c r="AW5">
        <v>0</v>
      </c>
      <c r="AX5">
        <v>0</v>
      </c>
      <c r="AY5">
        <v>1.4</v>
      </c>
      <c r="AZ5">
        <v>5.18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76.672932873700859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2.4597195942095067</v>
      </c>
      <c r="N6">
        <v>2.859757483252777</v>
      </c>
      <c r="O6">
        <v>3.1799999999999997</v>
      </c>
      <c r="P6">
        <v>4.5999999999999996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4.562043267052295</v>
      </c>
      <c r="AC6">
        <v>2.9269789932545454</v>
      </c>
      <c r="AD6">
        <v>3.5653134032108209</v>
      </c>
      <c r="AE6">
        <v>3.2831448306909898</v>
      </c>
      <c r="AF6">
        <v>1.5239005446635172</v>
      </c>
      <c r="AG6">
        <v>4.654114539748428</v>
      </c>
      <c r="AH6">
        <v>13.676376205881349</v>
      </c>
      <c r="AI6">
        <v>1.9236139756948833</v>
      </c>
      <c r="AJ6">
        <v>0</v>
      </c>
      <c r="AK6">
        <v>8.5055731565872925</v>
      </c>
      <c r="AL6">
        <v>0</v>
      </c>
      <c r="AM6">
        <v>0</v>
      </c>
      <c r="AN6">
        <v>0</v>
      </c>
      <c r="AO6">
        <v>0</v>
      </c>
      <c r="AP6">
        <v>0</v>
      </c>
      <c r="AQ6">
        <v>4.182689693847724</v>
      </c>
      <c r="AR6">
        <v>0</v>
      </c>
      <c r="AS6">
        <v>3.1297071856067369</v>
      </c>
      <c r="AT6">
        <v>0</v>
      </c>
      <c r="AU6">
        <v>0</v>
      </c>
      <c r="AV6">
        <v>0</v>
      </c>
      <c r="AW6">
        <v>0</v>
      </c>
      <c r="AX6">
        <v>0</v>
      </c>
      <c r="AY6">
        <v>1.4</v>
      </c>
      <c r="AZ6">
        <v>5.18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75.042932873700863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2.4597195942095067</v>
      </c>
      <c r="N7">
        <v>2.859757483252777</v>
      </c>
      <c r="O7">
        <v>3.1799999999999997</v>
      </c>
      <c r="P7">
        <v>4.5999999999999996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4.562043267052295</v>
      </c>
      <c r="AC7">
        <v>2.9269789932545454</v>
      </c>
      <c r="AD7">
        <v>3.5653134032108209</v>
      </c>
      <c r="AE7">
        <v>3.2831448306909898</v>
      </c>
      <c r="AF7">
        <v>1.5239005446635172</v>
      </c>
      <c r="AG7">
        <v>4.654114539748428</v>
      </c>
      <c r="AH7">
        <v>13.676376205881349</v>
      </c>
      <c r="AI7">
        <v>0.64151866672292623</v>
      </c>
      <c r="AJ7">
        <v>0</v>
      </c>
      <c r="AK7">
        <v>8.5055731565872925</v>
      </c>
      <c r="AL7">
        <v>0</v>
      </c>
      <c r="AM7">
        <v>0</v>
      </c>
      <c r="AN7">
        <v>0</v>
      </c>
      <c r="AO7">
        <v>0</v>
      </c>
      <c r="AP7">
        <v>0</v>
      </c>
      <c r="AQ7">
        <v>4.182689693847724</v>
      </c>
      <c r="AR7">
        <v>0</v>
      </c>
      <c r="AS7">
        <v>2.3089766439474837</v>
      </c>
      <c r="AT7">
        <v>0</v>
      </c>
      <c r="AU7">
        <v>0</v>
      </c>
      <c r="AV7">
        <v>0</v>
      </c>
      <c r="AW7">
        <v>0</v>
      </c>
      <c r="AX7">
        <v>0</v>
      </c>
      <c r="AY7">
        <v>1.4</v>
      </c>
      <c r="AZ7">
        <v>5.18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72.940107023069658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2.4597195942095067</v>
      </c>
      <c r="N8">
        <v>2.859757483252777</v>
      </c>
      <c r="O8">
        <v>3.1799999999999997</v>
      </c>
      <c r="P8">
        <v>4.5999999999999996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4.562043267052295</v>
      </c>
      <c r="AC8">
        <v>2.9269789932545454</v>
      </c>
      <c r="AD8">
        <v>3.5653134032108209</v>
      </c>
      <c r="AE8">
        <v>3.2831448306909898</v>
      </c>
      <c r="AF8">
        <v>1.5239005446635172</v>
      </c>
      <c r="AG8">
        <v>4.654114539748428</v>
      </c>
      <c r="AH8">
        <v>13.676376205881349</v>
      </c>
      <c r="AI8">
        <v>0.64151866672292623</v>
      </c>
      <c r="AJ8">
        <v>0</v>
      </c>
      <c r="AK8">
        <v>8.5055731565872925</v>
      </c>
      <c r="AL8">
        <v>0</v>
      </c>
      <c r="AM8">
        <v>0</v>
      </c>
      <c r="AN8">
        <v>0</v>
      </c>
      <c r="AO8">
        <v>0</v>
      </c>
      <c r="AP8">
        <v>0</v>
      </c>
      <c r="AQ8">
        <v>4.182689693847724</v>
      </c>
      <c r="AR8">
        <v>0</v>
      </c>
      <c r="AS8">
        <v>2.3089766439474837</v>
      </c>
      <c r="AT8">
        <v>0</v>
      </c>
      <c r="AU8">
        <v>0</v>
      </c>
      <c r="AV8">
        <v>0</v>
      </c>
      <c r="AW8">
        <v>0</v>
      </c>
      <c r="AX8">
        <v>0</v>
      </c>
      <c r="AY8">
        <v>1.4</v>
      </c>
      <c r="AZ8">
        <v>5.18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72.940107023069658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1.64</v>
      </c>
      <c r="L9">
        <v>0</v>
      </c>
      <c r="M9">
        <v>2.4597195942095067</v>
      </c>
      <c r="N9">
        <v>2.859757483252777</v>
      </c>
      <c r="O9">
        <v>3.1799999999999997</v>
      </c>
      <c r="P9">
        <v>4.5999999999999996</v>
      </c>
      <c r="Q9">
        <v>0.22018565400843881</v>
      </c>
      <c r="R9">
        <v>0.13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4.562043267052295</v>
      </c>
      <c r="AC9">
        <v>2.9269789932545454</v>
      </c>
      <c r="AD9">
        <v>3.5653134032108209</v>
      </c>
      <c r="AE9">
        <v>3.2831448306909898</v>
      </c>
      <c r="AF9">
        <v>0.7619502723317586</v>
      </c>
      <c r="AG9">
        <v>4.654114539748428</v>
      </c>
      <c r="AH9">
        <v>13.676376205881349</v>
      </c>
      <c r="AI9">
        <v>0.64151866672292623</v>
      </c>
      <c r="AJ9">
        <v>0</v>
      </c>
      <c r="AK9">
        <v>8.5055731565872925</v>
      </c>
      <c r="AL9">
        <v>0</v>
      </c>
      <c r="AM9">
        <v>0</v>
      </c>
      <c r="AN9">
        <v>0</v>
      </c>
      <c r="AO9">
        <v>0</v>
      </c>
      <c r="AP9">
        <v>0</v>
      </c>
      <c r="AQ9">
        <v>4.182689693847724</v>
      </c>
      <c r="AR9">
        <v>0</v>
      </c>
      <c r="AS9">
        <v>2.3089766439474837</v>
      </c>
      <c r="AT9">
        <v>0</v>
      </c>
      <c r="AU9">
        <v>0</v>
      </c>
      <c r="AV9">
        <v>0</v>
      </c>
      <c r="AW9">
        <v>0</v>
      </c>
      <c r="AX9">
        <v>0</v>
      </c>
      <c r="AY9">
        <v>1.4</v>
      </c>
      <c r="AZ9">
        <v>5.18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74.16834240474634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2.4597195942095067</v>
      </c>
      <c r="N10">
        <v>2.859757483252777</v>
      </c>
      <c r="O10">
        <v>3.1799999999999997</v>
      </c>
      <c r="P10">
        <v>4.5999999999999996</v>
      </c>
      <c r="Q10">
        <v>0.22018565400843881</v>
      </c>
      <c r="R10">
        <v>0.13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4.562043267052295</v>
      </c>
      <c r="AC10">
        <v>2.9269789932545454</v>
      </c>
      <c r="AD10">
        <v>3.5653134032108209</v>
      </c>
      <c r="AE10">
        <v>3.2831448306909898</v>
      </c>
      <c r="AF10">
        <v>0.7619502723317586</v>
      </c>
      <c r="AG10">
        <v>4.654114539748428</v>
      </c>
      <c r="AH10">
        <v>13.676376205881349</v>
      </c>
      <c r="AI10">
        <v>0.64151866672292623</v>
      </c>
      <c r="AJ10">
        <v>0</v>
      </c>
      <c r="AK10">
        <v>8.5055731565872925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4.182689693847724</v>
      </c>
      <c r="AR10">
        <v>0</v>
      </c>
      <c r="AS10">
        <v>2.3089766439474837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1.4</v>
      </c>
      <c r="AZ10">
        <v>5.18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72.528342404746326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2.4597195942095067</v>
      </c>
      <c r="N11">
        <v>2.859757483252777</v>
      </c>
      <c r="O11">
        <v>3.1799999999999997</v>
      </c>
      <c r="P11">
        <v>4.5999999999999996</v>
      </c>
      <c r="Q11">
        <v>0.22018565400843881</v>
      </c>
      <c r="R11">
        <v>0.13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4.562043267052295</v>
      </c>
      <c r="AC11">
        <v>2.9269789932545454</v>
      </c>
      <c r="AD11">
        <v>3.5653134032108209</v>
      </c>
      <c r="AE11">
        <v>3.2831448306909898</v>
      </c>
      <c r="AF11">
        <v>0.7619502723317586</v>
      </c>
      <c r="AG11">
        <v>4.654114539748428</v>
      </c>
      <c r="AH11">
        <v>13.676376205881349</v>
      </c>
      <c r="AI11">
        <v>0.64151866672292623</v>
      </c>
      <c r="AJ11">
        <v>0</v>
      </c>
      <c r="AK11">
        <v>8.5055731565872925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4.182689693847724</v>
      </c>
      <c r="AR11">
        <v>0</v>
      </c>
      <c r="AS11">
        <v>3.1297071856067369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1.4</v>
      </c>
      <c r="AZ11">
        <v>5.18</v>
      </c>
      <c r="BA11">
        <v>3.43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73.349072946405585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2.4597195942095067</v>
      </c>
      <c r="N12">
        <v>2.859757483252777</v>
      </c>
      <c r="O12">
        <v>3.1799999999999997</v>
      </c>
      <c r="P12">
        <v>4.5999999999999996</v>
      </c>
      <c r="Q12">
        <v>0.22018565400843881</v>
      </c>
      <c r="R12">
        <v>0.13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4.562043267052295</v>
      </c>
      <c r="AC12">
        <v>2.9269789932545454</v>
      </c>
      <c r="AD12">
        <v>3.5653134032108209</v>
      </c>
      <c r="AE12">
        <v>3.2831448306909898</v>
      </c>
      <c r="AF12">
        <v>0.7619502723317586</v>
      </c>
      <c r="AG12">
        <v>4.654114539748428</v>
      </c>
      <c r="AH12">
        <v>13.676376205881349</v>
      </c>
      <c r="AI12">
        <v>0.64151866672292623</v>
      </c>
      <c r="AJ12">
        <v>0</v>
      </c>
      <c r="AK12">
        <v>8.5055731565872925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4.182689693847724</v>
      </c>
      <c r="AR12">
        <v>0</v>
      </c>
      <c r="AS12">
        <v>3.1297071856067369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1.4</v>
      </c>
      <c r="AZ12">
        <v>5.18</v>
      </c>
      <c r="BA12">
        <v>3.43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73.349072946405585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2.4597195942095067</v>
      </c>
      <c r="N13">
        <v>2.859757483252777</v>
      </c>
      <c r="O13">
        <v>3.1799999999999997</v>
      </c>
      <c r="P13">
        <v>4.5999999999999996</v>
      </c>
      <c r="Q13">
        <v>0.22018565400843881</v>
      </c>
      <c r="R13">
        <v>0.13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4.562043267052295</v>
      </c>
      <c r="AC13">
        <v>2.9269789932545454</v>
      </c>
      <c r="AD13">
        <v>3.5653134032108209</v>
      </c>
      <c r="AE13">
        <v>3.2831448306909898</v>
      </c>
      <c r="AF13">
        <v>0.7619502723317586</v>
      </c>
      <c r="AG13">
        <v>4.654114539748428</v>
      </c>
      <c r="AH13">
        <v>13.676376205881349</v>
      </c>
      <c r="AI13">
        <v>1.9236139756948833</v>
      </c>
      <c r="AJ13">
        <v>0</v>
      </c>
      <c r="AK13">
        <v>8.5055731565872925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4.182689693847724</v>
      </c>
      <c r="AR13">
        <v>0</v>
      </c>
      <c r="AS13">
        <v>2.3089766439474837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1.4</v>
      </c>
      <c r="AZ13">
        <v>5.18</v>
      </c>
      <c r="BA13">
        <v>3.43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73.810437713718301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2.4597195942095067</v>
      </c>
      <c r="N14">
        <v>2.859757483252777</v>
      </c>
      <c r="O14">
        <v>3.1799999999999997</v>
      </c>
      <c r="P14">
        <v>4.5999999999999996</v>
      </c>
      <c r="Q14">
        <v>0.22018565400843881</v>
      </c>
      <c r="R14">
        <v>0.13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4.562043267052295</v>
      </c>
      <c r="AC14">
        <v>2.9269789932545454</v>
      </c>
      <c r="AD14">
        <v>3.5653134032108209</v>
      </c>
      <c r="AE14">
        <v>3.2831448306909898</v>
      </c>
      <c r="AF14">
        <v>0.7619502723317586</v>
      </c>
      <c r="AG14">
        <v>4.654114539748428</v>
      </c>
      <c r="AH14">
        <v>13.676376205881349</v>
      </c>
      <c r="AI14">
        <v>1.9236139756948833</v>
      </c>
      <c r="AJ14">
        <v>0</v>
      </c>
      <c r="AK14">
        <v>8.5055731565872925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4.182689693847724</v>
      </c>
      <c r="AR14">
        <v>0</v>
      </c>
      <c r="AS14">
        <v>2.3089766439474837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1.4</v>
      </c>
      <c r="AZ14">
        <v>5.18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73.810437713718301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2.4597195942095067</v>
      </c>
      <c r="N15">
        <v>2.859757483252777</v>
      </c>
      <c r="O15">
        <v>3.1799999999999997</v>
      </c>
      <c r="P15">
        <v>4.5999999999999996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4.562043267052295</v>
      </c>
      <c r="AC15">
        <v>2.9269789932545454</v>
      </c>
      <c r="AD15">
        <v>3.5653134032108209</v>
      </c>
      <c r="AE15">
        <v>3.2831448306909898</v>
      </c>
      <c r="AF15">
        <v>0.7619502723317586</v>
      </c>
      <c r="AG15">
        <v>4.654114539748428</v>
      </c>
      <c r="AH15">
        <v>13.676376205881349</v>
      </c>
      <c r="AI15">
        <v>3.2075933336146312</v>
      </c>
      <c r="AJ15">
        <v>0</v>
      </c>
      <c r="AK15">
        <v>8.5055731565872925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4.182689693847724</v>
      </c>
      <c r="AR15">
        <v>0</v>
      </c>
      <c r="AS15">
        <v>2.3089766439474837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1.4</v>
      </c>
      <c r="AZ15">
        <v>5.18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74.744231417629607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2.4597195942095067</v>
      </c>
      <c r="N16">
        <v>2.859757483252777</v>
      </c>
      <c r="O16">
        <v>3.1799999999999997</v>
      </c>
      <c r="P16">
        <v>4.5999999999999996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4.562043267052295</v>
      </c>
      <c r="AC16">
        <v>2.9269789932545454</v>
      </c>
      <c r="AD16">
        <v>3.5653134032108209</v>
      </c>
      <c r="AE16">
        <v>3.2831448306909898</v>
      </c>
      <c r="AF16">
        <v>0.7619502723317586</v>
      </c>
      <c r="AG16">
        <v>4.654114539748428</v>
      </c>
      <c r="AH16">
        <v>13.676376205881349</v>
      </c>
      <c r="AI16">
        <v>3.2075933336146312</v>
      </c>
      <c r="AJ16">
        <v>0</v>
      </c>
      <c r="AK16">
        <v>8.5055731565872925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4.182689693847724</v>
      </c>
      <c r="AR16">
        <v>0</v>
      </c>
      <c r="AS16">
        <v>2.3089766439474837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1.4</v>
      </c>
      <c r="AZ16">
        <v>5.18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74.744231417629607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2.14</v>
      </c>
      <c r="L17">
        <v>0</v>
      </c>
      <c r="M17">
        <v>2.4597195942095067</v>
      </c>
      <c r="N17">
        <v>2.859757483252777</v>
      </c>
      <c r="O17">
        <v>3.1799999999999997</v>
      </c>
      <c r="P17">
        <v>4.5999999999999996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4.562043267052295</v>
      </c>
      <c r="AC17">
        <v>2.9269789932545454</v>
      </c>
      <c r="AD17">
        <v>3.5653134032108209</v>
      </c>
      <c r="AE17">
        <v>3.2831448306909898</v>
      </c>
      <c r="AF17">
        <v>0.7619502723317586</v>
      </c>
      <c r="AG17">
        <v>4.654114539748428</v>
      </c>
      <c r="AH17">
        <v>13.676376205881349</v>
      </c>
      <c r="AI17">
        <v>3.2075933336146312</v>
      </c>
      <c r="AJ17">
        <v>0</v>
      </c>
      <c r="AK17">
        <v>8.5055731565872925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4.182689693847724</v>
      </c>
      <c r="AR17">
        <v>0</v>
      </c>
      <c r="AS17">
        <v>2.3089766439474837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1.4</v>
      </c>
      <c r="AZ17">
        <v>5.18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76.884231417629621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1.82</v>
      </c>
      <c r="L18">
        <v>0</v>
      </c>
      <c r="M18">
        <v>2.4597195942095067</v>
      </c>
      <c r="N18">
        <v>2.859757483252777</v>
      </c>
      <c r="O18">
        <v>3.1799999999999997</v>
      </c>
      <c r="P18">
        <v>4.5999999999999996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4.562043267052295</v>
      </c>
      <c r="AC18">
        <v>2.9269789932545454</v>
      </c>
      <c r="AD18">
        <v>3.5653134032108209</v>
      </c>
      <c r="AE18">
        <v>3.2831448306909898</v>
      </c>
      <c r="AF18">
        <v>0.7619502723317586</v>
      </c>
      <c r="AG18">
        <v>4.654114539748428</v>
      </c>
      <c r="AH18">
        <v>13.676376205881349</v>
      </c>
      <c r="AI18">
        <v>3.2075933336146312</v>
      </c>
      <c r="AJ18">
        <v>0</v>
      </c>
      <c r="AK18">
        <v>8.5055731565872925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4.182689693847724</v>
      </c>
      <c r="AR18">
        <v>0</v>
      </c>
      <c r="AS18">
        <v>2.3089766439474837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1.4</v>
      </c>
      <c r="AZ18">
        <v>5.18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76.564231417629628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2.4597195942095067</v>
      </c>
      <c r="N19">
        <v>2.859757483252777</v>
      </c>
      <c r="O19">
        <v>3.1799999999999997</v>
      </c>
      <c r="P19">
        <v>4.5999999999999996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4.562043267052295</v>
      </c>
      <c r="AC19">
        <v>2.9269789932545454</v>
      </c>
      <c r="AD19">
        <v>3.5653134032108209</v>
      </c>
      <c r="AE19">
        <v>3.2831448306909898</v>
      </c>
      <c r="AF19">
        <v>0.7619502723317586</v>
      </c>
      <c r="AG19">
        <v>4.654114539748428</v>
      </c>
      <c r="AH19">
        <v>13.676376205881349</v>
      </c>
      <c r="AI19">
        <v>3.2075933336146312</v>
      </c>
      <c r="AJ19">
        <v>0</v>
      </c>
      <c r="AK19">
        <v>8.5055731565872925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4.182689693847724</v>
      </c>
      <c r="AR19">
        <v>0</v>
      </c>
      <c r="AS19">
        <v>2.3089766439474837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1.4</v>
      </c>
      <c r="AZ19">
        <v>5.18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74.744231417629607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2.4597195942095067</v>
      </c>
      <c r="N20">
        <v>2.859757483252777</v>
      </c>
      <c r="O20">
        <v>3.1799999999999997</v>
      </c>
      <c r="P20">
        <v>4.5999999999999996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4.562043267052295</v>
      </c>
      <c r="AC20">
        <v>2.9269789932545454</v>
      </c>
      <c r="AD20">
        <v>3.5653134032108209</v>
      </c>
      <c r="AE20">
        <v>3.2831448306909898</v>
      </c>
      <c r="AF20">
        <v>0.7619502723317586</v>
      </c>
      <c r="AG20">
        <v>4.654114539748428</v>
      </c>
      <c r="AH20">
        <v>13.676376205881349</v>
      </c>
      <c r="AI20">
        <v>3.2075933336146312</v>
      </c>
      <c r="AJ20">
        <v>0</v>
      </c>
      <c r="AK20">
        <v>8.5055731565872925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4.182689693847724</v>
      </c>
      <c r="AR20">
        <v>0</v>
      </c>
      <c r="AS20">
        <v>2.3089766439474837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1.4</v>
      </c>
      <c r="AZ20">
        <v>5.18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74.744231417629607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2.4597195942095067</v>
      </c>
      <c r="N21">
        <v>2.859757483252777</v>
      </c>
      <c r="O21">
        <v>3.1799999999999997</v>
      </c>
      <c r="P21">
        <v>4.5999999999999996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4.562043267052295</v>
      </c>
      <c r="AC21">
        <v>2.9269789932545454</v>
      </c>
      <c r="AD21">
        <v>3.5653134032108209</v>
      </c>
      <c r="AE21">
        <v>3.2831448306909898</v>
      </c>
      <c r="AF21">
        <v>0.7619502723317586</v>
      </c>
      <c r="AG21">
        <v>4.654114539748428</v>
      </c>
      <c r="AH21">
        <v>13.676376205881349</v>
      </c>
      <c r="AI21">
        <v>1.9236139756948833</v>
      </c>
      <c r="AJ21">
        <v>0</v>
      </c>
      <c r="AK21">
        <v>8.5055731565872925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4.182689693847724</v>
      </c>
      <c r="AR21">
        <v>0</v>
      </c>
      <c r="AS21">
        <v>3.1297071856067369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1.4</v>
      </c>
      <c r="AZ21">
        <v>5.18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74.280982601369118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2.4597195942095067</v>
      </c>
      <c r="N22">
        <v>2.859757483252777</v>
      </c>
      <c r="O22">
        <v>3.1799999999999997</v>
      </c>
      <c r="P22">
        <v>4.5999999999999996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4.562043267052295</v>
      </c>
      <c r="AC22">
        <v>2.9269789932545454</v>
      </c>
      <c r="AD22">
        <v>3.5653134032108209</v>
      </c>
      <c r="AE22">
        <v>3.2831448306909898</v>
      </c>
      <c r="AF22">
        <v>0.7619502723317586</v>
      </c>
      <c r="AG22">
        <v>4.654114539748428</v>
      </c>
      <c r="AH22">
        <v>13.676376205881349</v>
      </c>
      <c r="AI22">
        <v>1.9236139756948833</v>
      </c>
      <c r="AJ22">
        <v>0</v>
      </c>
      <c r="AK22">
        <v>8.5055731565872925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4.182689693847724</v>
      </c>
      <c r="AR22">
        <v>0</v>
      </c>
      <c r="AS22">
        <v>3.1297071856067369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1.4</v>
      </c>
      <c r="AZ22">
        <v>5.18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74.280982601369118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2.4597195942095067</v>
      </c>
      <c r="N23">
        <v>2.859757483252777</v>
      </c>
      <c r="O23">
        <v>3.1799999999999997</v>
      </c>
      <c r="P23">
        <v>4.5999999999999996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4.562043267052295</v>
      </c>
      <c r="AC23">
        <v>2.9269789932545454</v>
      </c>
      <c r="AD23">
        <v>3.5653134032108209</v>
      </c>
      <c r="AE23">
        <v>3.2831448306909898</v>
      </c>
      <c r="AF23">
        <v>0.7619502723317586</v>
      </c>
      <c r="AG23">
        <v>4.654114539748428</v>
      </c>
      <c r="AH23">
        <v>13.676376205881349</v>
      </c>
      <c r="AI23">
        <v>1.9236139756948833</v>
      </c>
      <c r="AJ23">
        <v>0</v>
      </c>
      <c r="AK23">
        <v>8.5055731565872925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4.182689693847724</v>
      </c>
      <c r="AR23">
        <v>0</v>
      </c>
      <c r="AS23">
        <v>3.1297071856067369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1.4</v>
      </c>
      <c r="AZ23">
        <v>5.18</v>
      </c>
      <c r="BA23">
        <v>3.43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74.280982601369118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2.4597195942095067</v>
      </c>
      <c r="N24">
        <v>2.859757483252777</v>
      </c>
      <c r="O24">
        <v>3.1799999999999997</v>
      </c>
      <c r="P24">
        <v>4.5999999999999996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4.562043267052295</v>
      </c>
      <c r="AC24">
        <v>2.9269789932545454</v>
      </c>
      <c r="AD24">
        <v>3.5653134032108209</v>
      </c>
      <c r="AE24">
        <v>3.2831448306909898</v>
      </c>
      <c r="AF24">
        <v>0.7619502723317586</v>
      </c>
      <c r="AG24">
        <v>4.654114539748428</v>
      </c>
      <c r="AH24">
        <v>13.676376205881349</v>
      </c>
      <c r="AI24">
        <v>1.9236139756948833</v>
      </c>
      <c r="AJ24">
        <v>0</v>
      </c>
      <c r="AK24">
        <v>8.5055731565872925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4.182689693847724</v>
      </c>
      <c r="AR24">
        <v>0</v>
      </c>
      <c r="AS24">
        <v>3.1297071856067369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1.4</v>
      </c>
      <c r="AZ24">
        <v>5.18</v>
      </c>
      <c r="BA24">
        <v>3.43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74.280982601369118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2.4597195942095067</v>
      </c>
      <c r="N25">
        <v>2.859757483252777</v>
      </c>
      <c r="O25">
        <v>3.1799999999999997</v>
      </c>
      <c r="P25">
        <v>4.5999999999999996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4.562043267052295</v>
      </c>
      <c r="AC25">
        <v>2.309186773314075</v>
      </c>
      <c r="AD25">
        <v>3.5653134032108209</v>
      </c>
      <c r="AE25">
        <v>3.2831448306909898</v>
      </c>
      <c r="AF25">
        <v>0.7619502723317586</v>
      </c>
      <c r="AG25">
        <v>4.654114539748428</v>
      </c>
      <c r="AH25">
        <v>13.676376205881349</v>
      </c>
      <c r="AI25">
        <v>3.3347666375905418</v>
      </c>
      <c r="AJ25">
        <v>0</v>
      </c>
      <c r="AK25">
        <v>8.5055731565872925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4.182689693847724</v>
      </c>
      <c r="AR25">
        <v>0</v>
      </c>
      <c r="AS25">
        <v>2.3089766439474837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1.4</v>
      </c>
      <c r="AZ25">
        <v>5.18</v>
      </c>
      <c r="BA25">
        <v>3.43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74.25361250166506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2.4597195942095067</v>
      </c>
      <c r="N26">
        <v>2.859757483252777</v>
      </c>
      <c r="O26">
        <v>3.1799999999999997</v>
      </c>
      <c r="P26">
        <v>4.5999999999999996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4.562043267052295</v>
      </c>
      <c r="AC26">
        <v>2.309186773314075</v>
      </c>
      <c r="AD26">
        <v>3.5653134032108209</v>
      </c>
      <c r="AE26">
        <v>3.2831448306909898</v>
      </c>
      <c r="AF26">
        <v>0.7619502723317586</v>
      </c>
      <c r="AG26">
        <v>4.654114539748428</v>
      </c>
      <c r="AH26">
        <v>13.676376205881349</v>
      </c>
      <c r="AI26">
        <v>4.9390343166348059</v>
      </c>
      <c r="AJ26">
        <v>0</v>
      </c>
      <c r="AK26">
        <v>8.5055731565872925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4.182689693847724</v>
      </c>
      <c r="AR26">
        <v>0</v>
      </c>
      <c r="AS26">
        <v>2.3089766439474837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1.4</v>
      </c>
      <c r="AZ26">
        <v>5.18</v>
      </c>
      <c r="BA26">
        <v>3.43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75.857880180709316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2.4597195942095067</v>
      </c>
      <c r="N27">
        <v>2.859757483252777</v>
      </c>
      <c r="O27">
        <v>3.1799999999999997</v>
      </c>
      <c r="P27">
        <v>4.4400000000000004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3.6941475474800205</v>
      </c>
      <c r="AC27">
        <v>2.309186773314075</v>
      </c>
      <c r="AD27">
        <v>3.5653134032108209</v>
      </c>
      <c r="AE27">
        <v>3.2831448306909898</v>
      </c>
      <c r="AF27">
        <v>0.7619502723317586</v>
      </c>
      <c r="AG27">
        <v>4.654114539748428</v>
      </c>
      <c r="AH27">
        <v>13.676376205881349</v>
      </c>
      <c r="AI27">
        <v>4.9390343166348059</v>
      </c>
      <c r="AJ27">
        <v>0</v>
      </c>
      <c r="AK27">
        <v>8.5055731565872925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4.182689693847724</v>
      </c>
      <c r="AR27">
        <v>0</v>
      </c>
      <c r="AS27">
        <v>2.3089766439474837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1.4</v>
      </c>
      <c r="AZ27">
        <v>5.18</v>
      </c>
      <c r="BA27">
        <v>3.43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74.829984461137059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2.4597195942095067</v>
      </c>
      <c r="N28">
        <v>2.859757483252777</v>
      </c>
      <c r="O28">
        <v>3.1799999999999997</v>
      </c>
      <c r="P28">
        <v>4.260371338912134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3.6941475474800205</v>
      </c>
      <c r="AC28">
        <v>2.309186773314075</v>
      </c>
      <c r="AD28">
        <v>3.5653134032108209</v>
      </c>
      <c r="AE28">
        <v>3.2831448306909898</v>
      </c>
      <c r="AF28">
        <v>0.7619502723317586</v>
      </c>
      <c r="AG28">
        <v>4.654114539748428</v>
      </c>
      <c r="AH28">
        <v>13.676376205881349</v>
      </c>
      <c r="AI28">
        <v>4.9390343166348059</v>
      </c>
      <c r="AJ28">
        <v>0</v>
      </c>
      <c r="AK28">
        <v>8.5055731565872925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4.182689693847724</v>
      </c>
      <c r="AR28">
        <v>0</v>
      </c>
      <c r="AS28">
        <v>2.3089766439474837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1.4</v>
      </c>
      <c r="AZ28">
        <v>5.18</v>
      </c>
      <c r="BA28">
        <v>3.43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74.650355800049169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2.4597195942095067</v>
      </c>
      <c r="N29">
        <v>2.859757483252777</v>
      </c>
      <c r="O29">
        <v>3.1799999999999997</v>
      </c>
      <c r="P29">
        <v>4.1592552810597923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3.6941475474800205</v>
      </c>
      <c r="AC29">
        <v>2.309186773314075</v>
      </c>
      <c r="AD29">
        <v>3.5653134032108209</v>
      </c>
      <c r="AE29">
        <v>3.2831448306909898</v>
      </c>
      <c r="AF29">
        <v>0.7619502723317586</v>
      </c>
      <c r="AG29">
        <v>4.654114539748428</v>
      </c>
      <c r="AH29">
        <v>13.676376205881349</v>
      </c>
      <c r="AI29">
        <v>4.9390343166348059</v>
      </c>
      <c r="AJ29">
        <v>0</v>
      </c>
      <c r="AK29">
        <v>8.5055731565872925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4.182689693847724</v>
      </c>
      <c r="AR29">
        <v>0</v>
      </c>
      <c r="AS29">
        <v>3.1297071856067369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1.4</v>
      </c>
      <c r="AZ29">
        <v>5.18</v>
      </c>
      <c r="BA29">
        <v>3.43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75.369970283856077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2.4597195942095067</v>
      </c>
      <c r="N30">
        <v>2.859757483252777</v>
      </c>
      <c r="O30">
        <v>3.1799999999999997</v>
      </c>
      <c r="P30">
        <v>4.04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3.6941475474800205</v>
      </c>
      <c r="AC30">
        <v>2.309186773314075</v>
      </c>
      <c r="AD30">
        <v>3.5653134032108209</v>
      </c>
      <c r="AE30">
        <v>3.2831448306909898</v>
      </c>
      <c r="AF30">
        <v>0.7619502723317586</v>
      </c>
      <c r="AG30">
        <v>4.654114539748428</v>
      </c>
      <c r="AH30">
        <v>13.676376205881349</v>
      </c>
      <c r="AI30">
        <v>4.9390343166348059</v>
      </c>
      <c r="AJ30">
        <v>0</v>
      </c>
      <c r="AK30">
        <v>8.5055731565872925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4.182689693847724</v>
      </c>
      <c r="AR30">
        <v>0</v>
      </c>
      <c r="AS30">
        <v>3.1297071856067369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1.4</v>
      </c>
      <c r="AZ30">
        <v>5.18</v>
      </c>
      <c r="BA30">
        <v>3.43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75.250715002796284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2.4597195942095067</v>
      </c>
      <c r="N31">
        <v>2.859757483252777</v>
      </c>
      <c r="O31">
        <v>3.1799999999999997</v>
      </c>
      <c r="P31">
        <v>3.9803714072415075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3.6941475474800205</v>
      </c>
      <c r="AC31">
        <v>2.309186773314075</v>
      </c>
      <c r="AD31">
        <v>3.5653134032108209</v>
      </c>
      <c r="AE31">
        <v>3.2831448306909898</v>
      </c>
      <c r="AF31">
        <v>0.7619502723317586</v>
      </c>
      <c r="AG31">
        <v>4.654114539748428</v>
      </c>
      <c r="AH31">
        <v>13.676376205881349</v>
      </c>
      <c r="AI31">
        <v>4.9390343166348059</v>
      </c>
      <c r="AJ31">
        <v>0</v>
      </c>
      <c r="AK31">
        <v>8.5055731565872925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4.182689693847724</v>
      </c>
      <c r="AR31">
        <v>0</v>
      </c>
      <c r="AS31">
        <v>2.3089766439474837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1.4</v>
      </c>
      <c r="AZ31">
        <v>5.18</v>
      </c>
      <c r="BA31">
        <v>3.43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74.370355868378539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2.4597195942095067</v>
      </c>
      <c r="N32">
        <v>2.859757483252777</v>
      </c>
      <c r="O32">
        <v>3.1799999999999997</v>
      </c>
      <c r="P32">
        <v>3.9803714072415075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3.6941475474800205</v>
      </c>
      <c r="AC32">
        <v>2.309186773314075</v>
      </c>
      <c r="AD32">
        <v>3.5653134032108209</v>
      </c>
      <c r="AE32">
        <v>3.2831448306909898</v>
      </c>
      <c r="AF32">
        <v>0.7619502723317586</v>
      </c>
      <c r="AG32">
        <v>4.654114539748428</v>
      </c>
      <c r="AH32">
        <v>13.676376205881349</v>
      </c>
      <c r="AI32">
        <v>0.64151866672292623</v>
      </c>
      <c r="AJ32">
        <v>0</v>
      </c>
      <c r="AK32">
        <v>8.5055731565872925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4.182689693847724</v>
      </c>
      <c r="AR32">
        <v>0</v>
      </c>
      <c r="AS32">
        <v>2.3089766439474837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1.4</v>
      </c>
      <c r="AZ32">
        <v>5.18</v>
      </c>
      <c r="BA32">
        <v>3.43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70.072840218466666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2.4597195942095067</v>
      </c>
      <c r="N33">
        <v>2.859757483252777</v>
      </c>
      <c r="O33">
        <v>3.1799999999999997</v>
      </c>
      <c r="P33">
        <v>3.9803714072415075</v>
      </c>
      <c r="Q33">
        <v>0.22018565400843881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3.6941475474800205</v>
      </c>
      <c r="AC33">
        <v>2.9269789932545454</v>
      </c>
      <c r="AD33">
        <v>3.5653134032108209</v>
      </c>
      <c r="AE33">
        <v>3.2831448306909898</v>
      </c>
      <c r="AF33">
        <v>0.7619502723317586</v>
      </c>
      <c r="AG33">
        <v>4.654114539748428</v>
      </c>
      <c r="AH33">
        <v>13.676376205881349</v>
      </c>
      <c r="AI33">
        <v>0.64151866672292623</v>
      </c>
      <c r="AJ33">
        <v>0</v>
      </c>
      <c r="AK33">
        <v>8.5055731565872925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4.182689693847724</v>
      </c>
      <c r="AR33">
        <v>0</v>
      </c>
      <c r="AS33">
        <v>2.3089766439474837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1.4</v>
      </c>
      <c r="AZ33">
        <v>5.18</v>
      </c>
      <c r="BA33">
        <v>3.43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70.910818092415582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2.4597195942095067</v>
      </c>
      <c r="N34">
        <v>2.859757483252777</v>
      </c>
      <c r="O34">
        <v>3.1799999999999997</v>
      </c>
      <c r="P34">
        <v>3.9803714072415075</v>
      </c>
      <c r="Q34">
        <v>0.22018565400843881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3.6941475474800205</v>
      </c>
      <c r="AC34">
        <v>2.9269789932545454</v>
      </c>
      <c r="AD34">
        <v>3.5653134032108209</v>
      </c>
      <c r="AE34">
        <v>3.2831448306909898</v>
      </c>
      <c r="AF34">
        <v>0.7619502723317586</v>
      </c>
      <c r="AG34">
        <v>4.654114539748428</v>
      </c>
      <c r="AH34">
        <v>13.676376205881349</v>
      </c>
      <c r="AI34">
        <v>1.6023836300964722</v>
      </c>
      <c r="AJ34">
        <v>0</v>
      </c>
      <c r="AK34">
        <v>8.5055731565872925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2.091344846923862</v>
      </c>
      <c r="AR34">
        <v>0</v>
      </c>
      <c r="AS34">
        <v>2.3089766439474837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1.4</v>
      </c>
      <c r="AZ34">
        <v>5.18</v>
      </c>
      <c r="BA34">
        <v>3.43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69.78033820886526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2.4597195942095067</v>
      </c>
      <c r="N35">
        <v>2.859757483252777</v>
      </c>
      <c r="O35">
        <v>3.1799999999999997</v>
      </c>
      <c r="P35">
        <v>3.9804677400399573</v>
      </c>
      <c r="Q35">
        <v>0.22018565400843881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3.6941475474800205</v>
      </c>
      <c r="AC35">
        <v>2.309186773314075</v>
      </c>
      <c r="AD35">
        <v>3.5653134032108209</v>
      </c>
      <c r="AE35">
        <v>3.2831448306909898</v>
      </c>
      <c r="AF35">
        <v>0.7619502723317586</v>
      </c>
      <c r="AG35">
        <v>4.654114539748428</v>
      </c>
      <c r="AH35">
        <v>13.676376205881349</v>
      </c>
      <c r="AI35">
        <v>1.6023836300964722</v>
      </c>
      <c r="AJ35">
        <v>0</v>
      </c>
      <c r="AK35">
        <v>8.5055731565872925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2.091344846923862</v>
      </c>
      <c r="AR35">
        <v>0</v>
      </c>
      <c r="AS35">
        <v>2.5661269337468351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1.4</v>
      </c>
      <c r="AZ35">
        <v>5.18</v>
      </c>
      <c r="BA35">
        <v>3.43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69.419792611522581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2.4597195942095067</v>
      </c>
      <c r="N36">
        <v>2.859757483252777</v>
      </c>
      <c r="O36">
        <v>3.1799999999999997</v>
      </c>
      <c r="P36">
        <v>3.9804677400399573</v>
      </c>
      <c r="Q36">
        <v>0.22018565400843881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3.6941475474800205</v>
      </c>
      <c r="AC36">
        <v>2.309186773314075</v>
      </c>
      <c r="AD36">
        <v>3.5653134032108209</v>
      </c>
      <c r="AE36">
        <v>3.2831448306909898</v>
      </c>
      <c r="AF36">
        <v>0.7619502723317586</v>
      </c>
      <c r="AG36">
        <v>4.654114539748428</v>
      </c>
      <c r="AH36">
        <v>13.676376205881349</v>
      </c>
      <c r="AI36">
        <v>1.6023836300964722</v>
      </c>
      <c r="AJ36">
        <v>0</v>
      </c>
      <c r="AK36">
        <v>8.5055731565872925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2.091344846923862</v>
      </c>
      <c r="AR36">
        <v>0</v>
      </c>
      <c r="AS36">
        <v>2.5661269337468351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1.4</v>
      </c>
      <c r="AZ36">
        <v>5.18</v>
      </c>
      <c r="BA36">
        <v>3.43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69.419792611522581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2.4597195942095067</v>
      </c>
      <c r="N37">
        <v>2.859757483252777</v>
      </c>
      <c r="O37">
        <v>3.1799999999999997</v>
      </c>
      <c r="P37">
        <v>4.0399999999999991</v>
      </c>
      <c r="Q37">
        <v>0.22018565400843881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4.562043267052295</v>
      </c>
      <c r="AC37">
        <v>2.309186773314075</v>
      </c>
      <c r="AD37">
        <v>3.5653134032108209</v>
      </c>
      <c r="AE37">
        <v>3.2831448306909898</v>
      </c>
      <c r="AF37">
        <v>0.7619502723317586</v>
      </c>
      <c r="AG37">
        <v>4.654114539748428</v>
      </c>
      <c r="AH37">
        <v>13.676376205881349</v>
      </c>
      <c r="AI37">
        <v>1.6023836300964722</v>
      </c>
      <c r="AJ37">
        <v>0</v>
      </c>
      <c r="AK37">
        <v>8.5055731565872925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2.091344846923862</v>
      </c>
      <c r="AR37">
        <v>0</v>
      </c>
      <c r="AS37">
        <v>2.5661269337468351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1.4</v>
      </c>
      <c r="AZ37">
        <v>5.18</v>
      </c>
      <c r="BA37">
        <v>3.43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70.347220591054906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2.4597195942095067</v>
      </c>
      <c r="N38">
        <v>2.859757483252777</v>
      </c>
      <c r="O38">
        <v>3.1799999999999997</v>
      </c>
      <c r="P38">
        <v>4.0904806675284986</v>
      </c>
      <c r="Q38">
        <v>0.22018565400843881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4.562043267052295</v>
      </c>
      <c r="AC38">
        <v>2.309186773314075</v>
      </c>
      <c r="AD38">
        <v>3.5653134032108209</v>
      </c>
      <c r="AE38">
        <v>3.2831448306909898</v>
      </c>
      <c r="AF38">
        <v>0.7619502723317586</v>
      </c>
      <c r="AG38">
        <v>4.654114539748428</v>
      </c>
      <c r="AH38">
        <v>13.676376205881349</v>
      </c>
      <c r="AI38">
        <v>1.6023836300964722</v>
      </c>
      <c r="AJ38">
        <v>0</v>
      </c>
      <c r="AK38">
        <v>8.5055731565872925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2.0060832631820618</v>
      </c>
      <c r="AR38">
        <v>0</v>
      </c>
      <c r="AS38">
        <v>2.5661269337468351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1.4</v>
      </c>
      <c r="AZ38">
        <v>5.18</v>
      </c>
      <c r="BA38">
        <v>3.43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70.312439674841613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2.4597195942095067</v>
      </c>
      <c r="N39">
        <v>2.859757483252777</v>
      </c>
      <c r="O39">
        <v>3.1799999999999997</v>
      </c>
      <c r="P39">
        <v>4.4988737329495683</v>
      </c>
      <c r="Q39">
        <v>0.22018565400843881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3.6941475474800205</v>
      </c>
      <c r="AC39">
        <v>2.309186773314075</v>
      </c>
      <c r="AD39">
        <v>3.5653134032108209</v>
      </c>
      <c r="AE39">
        <v>3.2831448306909898</v>
      </c>
      <c r="AF39">
        <v>0.7619502723317586</v>
      </c>
      <c r="AG39">
        <v>4.654114539748428</v>
      </c>
      <c r="AH39">
        <v>13.676376205881349</v>
      </c>
      <c r="AI39">
        <v>1.6023836300964722</v>
      </c>
      <c r="AJ39">
        <v>0</v>
      </c>
      <c r="AK39">
        <v>8.5055731565872925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2.0060832631820618</v>
      </c>
      <c r="AR39">
        <v>0</v>
      </c>
      <c r="AS39">
        <v>2.5661269337468351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1.4</v>
      </c>
      <c r="AZ39">
        <v>5.18</v>
      </c>
      <c r="BA39">
        <v>3.43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69.852937020690405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2.4597195942095067</v>
      </c>
      <c r="N40">
        <v>2.859757483252777</v>
      </c>
      <c r="O40">
        <v>3.1799999999999997</v>
      </c>
      <c r="P40">
        <v>4.5999999999999996</v>
      </c>
      <c r="Q40">
        <v>0.22018565400843881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3.6941475474800205</v>
      </c>
      <c r="AC40">
        <v>2.309186773314075</v>
      </c>
      <c r="AD40">
        <v>3.5653134032108209</v>
      </c>
      <c r="AE40">
        <v>3.2831448306909898</v>
      </c>
      <c r="AF40">
        <v>0.7619502723317586</v>
      </c>
      <c r="AG40">
        <v>4.654114539748428</v>
      </c>
      <c r="AH40">
        <v>13.676376205881349</v>
      </c>
      <c r="AI40">
        <v>1.6023836300964722</v>
      </c>
      <c r="AJ40">
        <v>0</v>
      </c>
      <c r="AK40">
        <v>8.5055731565872925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2.0060832631820618</v>
      </c>
      <c r="AR40">
        <v>0</v>
      </c>
      <c r="AS40">
        <v>2.5661269337468351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1.4</v>
      </c>
      <c r="AZ40">
        <v>5.18</v>
      </c>
      <c r="BA40">
        <v>3.43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69.954063287740837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2.4597195942095067</v>
      </c>
      <c r="N41">
        <v>2.859757483252777</v>
      </c>
      <c r="O41">
        <v>3.1799999999999997</v>
      </c>
      <c r="P41">
        <v>4.5999999999999996</v>
      </c>
      <c r="Q41">
        <v>0.22018565400843881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3.6941475474800205</v>
      </c>
      <c r="AC41">
        <v>2.309186773314075</v>
      </c>
      <c r="AD41">
        <v>3.5653134032108209</v>
      </c>
      <c r="AE41">
        <v>3.2831448306909898</v>
      </c>
      <c r="AF41">
        <v>0.7619502723317586</v>
      </c>
      <c r="AG41">
        <v>4.654114539748428</v>
      </c>
      <c r="AH41">
        <v>13.676376205881349</v>
      </c>
      <c r="AI41">
        <v>1.6023836300964722</v>
      </c>
      <c r="AJ41">
        <v>0</v>
      </c>
      <c r="AK41">
        <v>8.5055731565872925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2.0060832631820618</v>
      </c>
      <c r="AR41">
        <v>0</v>
      </c>
      <c r="AS41">
        <v>2.5661269337468351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1.4</v>
      </c>
      <c r="AZ41">
        <v>5.18</v>
      </c>
      <c r="BA41">
        <v>3.43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69.954063287740837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2.4597195942095067</v>
      </c>
      <c r="N42">
        <v>2.859757483252777</v>
      </c>
      <c r="O42">
        <v>3.1799999999999997</v>
      </c>
      <c r="P42">
        <v>4.5999999999999996</v>
      </c>
      <c r="Q42">
        <v>0.22018565400843881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3.6941475474800205</v>
      </c>
      <c r="AC42">
        <v>2.309186773314075</v>
      </c>
      <c r="AD42">
        <v>3.5653134032108209</v>
      </c>
      <c r="AE42">
        <v>3.2831448306909898</v>
      </c>
      <c r="AF42">
        <v>0.7619502723317586</v>
      </c>
      <c r="AG42">
        <v>4.654114539748428</v>
      </c>
      <c r="AH42">
        <v>13.676376205881349</v>
      </c>
      <c r="AI42">
        <v>1.6023836300964722</v>
      </c>
      <c r="AJ42">
        <v>0</v>
      </c>
      <c r="AK42">
        <v>8.5055731565872925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2.0060832631820618</v>
      </c>
      <c r="AR42">
        <v>0</v>
      </c>
      <c r="AS42">
        <v>2.5661269337468351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1.4</v>
      </c>
      <c r="AZ42">
        <v>5.18</v>
      </c>
      <c r="BA42">
        <v>3.43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69.954063287740837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2.4597195942095067</v>
      </c>
      <c r="N43">
        <v>2.859757483252777</v>
      </c>
      <c r="O43">
        <v>3.1799999999999997</v>
      </c>
      <c r="P43">
        <v>4.5999999999999996</v>
      </c>
      <c r="Q43">
        <v>0.22018565400843881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3.6941475474800205</v>
      </c>
      <c r="AC43">
        <v>2.309186773314075</v>
      </c>
      <c r="AD43">
        <v>3.5653134032108209</v>
      </c>
      <c r="AE43">
        <v>3.2831448306909898</v>
      </c>
      <c r="AF43">
        <v>0.7619502723317586</v>
      </c>
      <c r="AG43">
        <v>4.654114539748428</v>
      </c>
      <c r="AH43">
        <v>13.676376205881349</v>
      </c>
      <c r="AI43">
        <v>1.6023836300964722</v>
      </c>
      <c r="AJ43">
        <v>0</v>
      </c>
      <c r="AK43">
        <v>8.5055731565872925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2.5661269337468351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1.4</v>
      </c>
      <c r="AZ43">
        <v>5.18</v>
      </c>
      <c r="BA43">
        <v>3.43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67.947980024558774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2.4597195942095067</v>
      </c>
      <c r="N44">
        <v>2.859757483252777</v>
      </c>
      <c r="O44">
        <v>3.1799999999999997</v>
      </c>
      <c r="P44">
        <v>4.5999999999999996</v>
      </c>
      <c r="Q44">
        <v>0.22018565400843881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3.6941475474800205</v>
      </c>
      <c r="AC44">
        <v>2.309186773314075</v>
      </c>
      <c r="AD44">
        <v>3.5653134032108209</v>
      </c>
      <c r="AE44">
        <v>3.2831448306909898</v>
      </c>
      <c r="AF44">
        <v>0.7619502723317586</v>
      </c>
      <c r="AG44">
        <v>4.654114539748428</v>
      </c>
      <c r="AH44">
        <v>13.676376205881349</v>
      </c>
      <c r="AI44">
        <v>1.6023836300964722</v>
      </c>
      <c r="AJ44">
        <v>0</v>
      </c>
      <c r="AK44">
        <v>8.5055731565872925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2.5661269337468351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1.4</v>
      </c>
      <c r="AZ44">
        <v>5.18</v>
      </c>
      <c r="BA44">
        <v>3.43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67.947980024558774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2.4597195942095067</v>
      </c>
      <c r="N45">
        <v>2.859757483252777</v>
      </c>
      <c r="O45">
        <v>3.1799999999999997</v>
      </c>
      <c r="P45">
        <v>4.5999999999999996</v>
      </c>
      <c r="Q45">
        <v>0.22018565400843881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3.6941475474800205</v>
      </c>
      <c r="AC45">
        <v>2.309186773314075</v>
      </c>
      <c r="AD45">
        <v>3.5653134032108209</v>
      </c>
      <c r="AE45">
        <v>3.2831448306909898</v>
      </c>
      <c r="AF45">
        <v>0.7619502723317586</v>
      </c>
      <c r="AG45">
        <v>4.654114539748428</v>
      </c>
      <c r="AH45">
        <v>13.676376205881349</v>
      </c>
      <c r="AI45">
        <v>1.6023836300964722</v>
      </c>
      <c r="AJ45">
        <v>0</v>
      </c>
      <c r="AK45">
        <v>8.5055731565872925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2.5661269337468351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1.4</v>
      </c>
      <c r="AZ45">
        <v>5.18</v>
      </c>
      <c r="BA45">
        <v>3.43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67.947980024558774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2.4597195942095067</v>
      </c>
      <c r="N46">
        <v>2.859757483252777</v>
      </c>
      <c r="O46">
        <v>3.1799999999999997</v>
      </c>
      <c r="P46">
        <v>4.5999999999999996</v>
      </c>
      <c r="Q46">
        <v>0.22018565400843881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3.6941475474800205</v>
      </c>
      <c r="AC46">
        <v>2.309186773314075</v>
      </c>
      <c r="AD46">
        <v>3.5653134032108209</v>
      </c>
      <c r="AE46">
        <v>3.2831448306909898</v>
      </c>
      <c r="AF46">
        <v>0.7619502723317586</v>
      </c>
      <c r="AG46">
        <v>4.654114539748428</v>
      </c>
      <c r="AH46">
        <v>13.676376205881349</v>
      </c>
      <c r="AI46">
        <v>1.6023836300964722</v>
      </c>
      <c r="AJ46">
        <v>0</v>
      </c>
      <c r="AK46">
        <v>8.5055731565872925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2.5661269337468351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1.4</v>
      </c>
      <c r="AZ46">
        <v>5.18</v>
      </c>
      <c r="BA46">
        <v>3.43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67.947980024558774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2.4597195942095067</v>
      </c>
      <c r="N47">
        <v>2.859757483252777</v>
      </c>
      <c r="O47">
        <v>3.1799999999999997</v>
      </c>
      <c r="P47">
        <v>4.5999999999999996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3.6941475474800205</v>
      </c>
      <c r="AC47">
        <v>2.309186773314075</v>
      </c>
      <c r="AD47">
        <v>2.6680641180389615</v>
      </c>
      <c r="AE47">
        <v>3.2831448306909898</v>
      </c>
      <c r="AF47">
        <v>0.7619502723317586</v>
      </c>
      <c r="AG47">
        <v>4.654114539748428</v>
      </c>
      <c r="AH47">
        <v>13.676376205881349</v>
      </c>
      <c r="AI47">
        <v>1.6023836300964722</v>
      </c>
      <c r="AJ47">
        <v>0</v>
      </c>
      <c r="AK47">
        <v>8.5055731565872925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2.8223812295050732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1.4</v>
      </c>
      <c r="AZ47">
        <v>2.35</v>
      </c>
      <c r="BA47">
        <v>3.43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64.256799381136702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2.4597195942095067</v>
      </c>
      <c r="N48">
        <v>2.859757483252777</v>
      </c>
      <c r="O48">
        <v>3.1799999999999997</v>
      </c>
      <c r="P48">
        <v>4.5999999999999996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3.6941475474800205</v>
      </c>
      <c r="AC48">
        <v>2.309186773314075</v>
      </c>
      <c r="AD48">
        <v>2.6680641180389615</v>
      </c>
      <c r="AE48">
        <v>3.2831448306909898</v>
      </c>
      <c r="AF48">
        <v>0.7619502723317586</v>
      </c>
      <c r="AG48">
        <v>4.654114539748428</v>
      </c>
      <c r="AH48">
        <v>13.676376205881349</v>
      </c>
      <c r="AI48">
        <v>1.6023836300964722</v>
      </c>
      <c r="AJ48">
        <v>0</v>
      </c>
      <c r="AK48">
        <v>8.5055731565872925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2.8223812295050732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1.4</v>
      </c>
      <c r="AZ48">
        <v>2.35</v>
      </c>
      <c r="BA48">
        <v>3.43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64.256799381136702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2.4597195942095067</v>
      </c>
      <c r="N49">
        <v>2.859757483252777</v>
      </c>
      <c r="O49">
        <v>3.1799999999999997</v>
      </c>
      <c r="P49">
        <v>4.5999999999999996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3.6941475474800205</v>
      </c>
      <c r="AC49">
        <v>2.309186773314075</v>
      </c>
      <c r="AD49">
        <v>2.6680641180389615</v>
      </c>
      <c r="AE49">
        <v>3.2831448306909898</v>
      </c>
      <c r="AF49">
        <v>0.7619502723317586</v>
      </c>
      <c r="AG49">
        <v>4.654114539748428</v>
      </c>
      <c r="AH49">
        <v>13.676376205881349</v>
      </c>
      <c r="AI49">
        <v>1.6023836300964722</v>
      </c>
      <c r="AJ49">
        <v>0</v>
      </c>
      <c r="AK49">
        <v>8.5055731565872925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2.8223812295050732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1.4</v>
      </c>
      <c r="AZ49">
        <v>2.35</v>
      </c>
      <c r="BA49">
        <v>3.43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64.256799381136702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2.4597195942095067</v>
      </c>
      <c r="N50">
        <v>2.859757483252777</v>
      </c>
      <c r="O50">
        <v>3.1799999999999997</v>
      </c>
      <c r="P50">
        <v>4.5999999999999996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3.6941475474800205</v>
      </c>
      <c r="AC50">
        <v>2.309186773314075</v>
      </c>
      <c r="AD50">
        <v>2.6680641180389615</v>
      </c>
      <c r="AE50">
        <v>3.2831448306909898</v>
      </c>
      <c r="AF50">
        <v>0.7619502723317586</v>
      </c>
      <c r="AG50">
        <v>4.654114539748428</v>
      </c>
      <c r="AH50">
        <v>13.676376205881349</v>
      </c>
      <c r="AI50">
        <v>1.6023836300964722</v>
      </c>
      <c r="AJ50">
        <v>0</v>
      </c>
      <c r="AK50">
        <v>8.5055731565872925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2.8223812295050732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1.4</v>
      </c>
      <c r="AZ50">
        <v>2.35</v>
      </c>
      <c r="BA50">
        <v>3.43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64.256799381136702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2.4597195942095067</v>
      </c>
      <c r="N51">
        <v>2.86</v>
      </c>
      <c r="O51">
        <v>3.18</v>
      </c>
      <c r="P51">
        <v>4.5999999999999996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3.6941475474800205</v>
      </c>
      <c r="AC51">
        <v>2.309186773314075</v>
      </c>
      <c r="AD51">
        <v>2.6680641180389615</v>
      </c>
      <c r="AE51">
        <v>3.2831448306909898</v>
      </c>
      <c r="AF51">
        <v>0.7619502723317586</v>
      </c>
      <c r="AG51">
        <v>4.654114539748428</v>
      </c>
      <c r="AH51">
        <v>13.676376205881349</v>
      </c>
      <c r="AI51">
        <v>1.6023836300964722</v>
      </c>
      <c r="AJ51">
        <v>0</v>
      </c>
      <c r="AK51">
        <v>8.5055731565872925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2.8223812295050732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1.4</v>
      </c>
      <c r="AZ51">
        <v>2.35</v>
      </c>
      <c r="BA51">
        <v>3.43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64.257041897883923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2.4597195942095067</v>
      </c>
      <c r="N52">
        <v>2.86</v>
      </c>
      <c r="O52">
        <v>3.18</v>
      </c>
      <c r="P52">
        <v>4.5999999999999996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3.6941475474800205</v>
      </c>
      <c r="AC52">
        <v>2.309186773314075</v>
      </c>
      <c r="AD52">
        <v>2.6680641180389615</v>
      </c>
      <c r="AE52">
        <v>3.2831448306909898</v>
      </c>
      <c r="AF52">
        <v>0.7619502723317586</v>
      </c>
      <c r="AG52">
        <v>4.654114539748428</v>
      </c>
      <c r="AH52">
        <v>13.676376205881349</v>
      </c>
      <c r="AI52">
        <v>1.6023836300964722</v>
      </c>
      <c r="AJ52">
        <v>0</v>
      </c>
      <c r="AK52">
        <v>8.5055731565872925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2.8223812295050732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1.4</v>
      </c>
      <c r="AZ52">
        <v>2.35</v>
      </c>
      <c r="BA52">
        <v>3.43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64.257041897883923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2.4597195942095067</v>
      </c>
      <c r="N53">
        <v>2.86</v>
      </c>
      <c r="O53">
        <v>3.18</v>
      </c>
      <c r="P53">
        <v>4.5999999999999996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3.6941475474800205</v>
      </c>
      <c r="AC53">
        <v>2.309186773314075</v>
      </c>
      <c r="AD53">
        <v>3.5653134032108209</v>
      </c>
      <c r="AE53">
        <v>3.2831448306909898</v>
      </c>
      <c r="AF53">
        <v>0.7619502723317586</v>
      </c>
      <c r="AG53">
        <v>4.654114539748428</v>
      </c>
      <c r="AH53">
        <v>13.676376205881349</v>
      </c>
      <c r="AI53">
        <v>1.4111526618956587</v>
      </c>
      <c r="AJ53">
        <v>0</v>
      </c>
      <c r="AK53">
        <v>8.5055731565872925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2.5661269337468351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1.4</v>
      </c>
      <c r="AZ53">
        <v>2.35</v>
      </c>
      <c r="BA53">
        <v>3.43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64.706805919096738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2.4597195942095067</v>
      </c>
      <c r="N54">
        <v>2.86</v>
      </c>
      <c r="O54">
        <v>3.18</v>
      </c>
      <c r="P54">
        <v>4.5999999999999996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3.6941475474800205</v>
      </c>
      <c r="AC54">
        <v>2.309186773314075</v>
      </c>
      <c r="AD54">
        <v>3.5653134032108209</v>
      </c>
      <c r="AE54">
        <v>3.2831448306909898</v>
      </c>
      <c r="AF54">
        <v>0.7619502723317586</v>
      </c>
      <c r="AG54">
        <v>4.654114539748428</v>
      </c>
      <c r="AH54">
        <v>13.676376205881349</v>
      </c>
      <c r="AI54">
        <v>1.4111526618956587</v>
      </c>
      <c r="AJ54">
        <v>0</v>
      </c>
      <c r="AK54">
        <v>8.5055731565872925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2.5661269337468351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1.4</v>
      </c>
      <c r="AZ54">
        <v>2.35</v>
      </c>
      <c r="BA54">
        <v>3.43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64.706805919096738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2.4597195942095067</v>
      </c>
      <c r="N55">
        <v>2.86</v>
      </c>
      <c r="O55">
        <v>3.18</v>
      </c>
      <c r="P55">
        <v>4.5999999999999996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3.6941475474800205</v>
      </c>
      <c r="AC55">
        <v>2.309186773314075</v>
      </c>
      <c r="AD55">
        <v>3.5653134032108209</v>
      </c>
      <c r="AE55">
        <v>3.2831448306909898</v>
      </c>
      <c r="AF55">
        <v>0.7619502723317586</v>
      </c>
      <c r="AG55">
        <v>4.654114539748428</v>
      </c>
      <c r="AH55">
        <v>13.676376205881349</v>
      </c>
      <c r="AI55">
        <v>1.4111526618956587</v>
      </c>
      <c r="AJ55">
        <v>0</v>
      </c>
      <c r="AK55">
        <v>8.5055731565872925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2.3089766439474837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1.4</v>
      </c>
      <c r="AZ55">
        <v>4.7</v>
      </c>
      <c r="BA55">
        <v>3.43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66.799655629297391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2.4597195942095067</v>
      </c>
      <c r="N56">
        <v>2.86</v>
      </c>
      <c r="O56">
        <v>3.18</v>
      </c>
      <c r="P56">
        <v>4.5999999999999996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3.6941475474800205</v>
      </c>
      <c r="AC56">
        <v>2.309186773314075</v>
      </c>
      <c r="AD56">
        <v>3.5653134032108209</v>
      </c>
      <c r="AE56">
        <v>3.2831448306909898</v>
      </c>
      <c r="AF56">
        <v>0.7619502723317586</v>
      </c>
      <c r="AG56">
        <v>4.654114539748428</v>
      </c>
      <c r="AH56">
        <v>13.676376205881349</v>
      </c>
      <c r="AI56">
        <v>1.4111526618956587</v>
      </c>
      <c r="AJ56">
        <v>0</v>
      </c>
      <c r="AK56">
        <v>8.5055731565872925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2.3089766439474837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1.4</v>
      </c>
      <c r="AZ56">
        <v>3.58</v>
      </c>
      <c r="BA56">
        <v>3.43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65.679655629297386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2.4597195942095067</v>
      </c>
      <c r="N57">
        <v>2.86</v>
      </c>
      <c r="O57">
        <v>3.1797194035118674</v>
      </c>
      <c r="P57">
        <v>4.5999999999999996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3.3863906604169696</v>
      </c>
      <c r="AC57">
        <v>2.9269789932545454</v>
      </c>
      <c r="AD57">
        <v>3.5653134032108209</v>
      </c>
      <c r="AE57">
        <v>3.2831448306909898</v>
      </c>
      <c r="AF57">
        <v>0.7619502723317586</v>
      </c>
      <c r="AG57">
        <v>4.654114539748428</v>
      </c>
      <c r="AH57">
        <v>13.676376205881349</v>
      </c>
      <c r="AI57">
        <v>1.4111526618956587</v>
      </c>
      <c r="AJ57">
        <v>0</v>
      </c>
      <c r="AK57">
        <v>8.5055731565872925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2.3089766439474837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1.4</v>
      </c>
      <c r="AZ57">
        <v>3.53</v>
      </c>
      <c r="BA57">
        <v>3.43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65.939410365686669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2.4597195942095067</v>
      </c>
      <c r="N58">
        <v>2.86</v>
      </c>
      <c r="O58">
        <v>3.1799999999999997</v>
      </c>
      <c r="P58">
        <v>4.5999999999999996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3.3863906604169696</v>
      </c>
      <c r="AC58">
        <v>2.9269789932545454</v>
      </c>
      <c r="AD58">
        <v>3.5653134032108209</v>
      </c>
      <c r="AE58">
        <v>3.2831448306909898</v>
      </c>
      <c r="AF58">
        <v>0.7619502723317586</v>
      </c>
      <c r="AG58">
        <v>4.654114539748428</v>
      </c>
      <c r="AH58">
        <v>13.676376205881349</v>
      </c>
      <c r="AI58">
        <v>1.4111526618956587</v>
      </c>
      <c r="AJ58">
        <v>0</v>
      </c>
      <c r="AK58">
        <v>8.5055731565872925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2.3089766439474837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1.4</v>
      </c>
      <c r="AZ58">
        <v>3.45</v>
      </c>
      <c r="BA58">
        <v>3.43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65.85969096217481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2.4597195942095067</v>
      </c>
      <c r="N59">
        <v>2.859757483252777</v>
      </c>
      <c r="O59">
        <v>3.1799999999999997</v>
      </c>
      <c r="P59">
        <v>4.5999999999999996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4.562043267052295</v>
      </c>
      <c r="AC59">
        <v>2.9269789932545454</v>
      </c>
      <c r="AD59">
        <v>3.5653134032108209</v>
      </c>
      <c r="AE59">
        <v>3.2831448306909898</v>
      </c>
      <c r="AF59">
        <v>0.7619502723317586</v>
      </c>
      <c r="AG59">
        <v>4.654114539748428</v>
      </c>
      <c r="AH59">
        <v>13.676376205881349</v>
      </c>
      <c r="AI59">
        <v>1.4111526618956587</v>
      </c>
      <c r="AJ59">
        <v>0</v>
      </c>
      <c r="AK59">
        <v>8.5055731565872925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2.0527223481892456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1.4</v>
      </c>
      <c r="AZ59">
        <v>5.18</v>
      </c>
      <c r="BA59">
        <v>3.43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68.508846756304678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2.4597195942095067</v>
      </c>
      <c r="N60">
        <v>2.859757483252777</v>
      </c>
      <c r="O60">
        <v>3.1799999999999997</v>
      </c>
      <c r="P60">
        <v>4.5999999999999996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4.562043267052295</v>
      </c>
      <c r="AC60">
        <v>2.9269789932545454</v>
      </c>
      <c r="AD60">
        <v>3.5653134032108209</v>
      </c>
      <c r="AE60">
        <v>3.2831448306909898</v>
      </c>
      <c r="AF60">
        <v>0.7619502723317586</v>
      </c>
      <c r="AG60">
        <v>4.654114539748428</v>
      </c>
      <c r="AH60">
        <v>13.676376205881349</v>
      </c>
      <c r="AI60">
        <v>0.35985334902813193</v>
      </c>
      <c r="AJ60">
        <v>0</v>
      </c>
      <c r="AK60">
        <v>8.5055731565872925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2.0527223481892456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1.4</v>
      </c>
      <c r="AZ60">
        <v>5.18</v>
      </c>
      <c r="BA60">
        <v>3.43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67.45754744343715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2.4597195942095067</v>
      </c>
      <c r="N61">
        <v>2.859757483252777</v>
      </c>
      <c r="O61">
        <v>3.1799999999999997</v>
      </c>
      <c r="P61">
        <v>4.5999999999999996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4.562043267052295</v>
      </c>
      <c r="AC61">
        <v>2.9269789932545454</v>
      </c>
      <c r="AD61">
        <v>3.5653134032108209</v>
      </c>
      <c r="AE61">
        <v>3.2831448306909898</v>
      </c>
      <c r="AF61">
        <v>0.7619502723317586</v>
      </c>
      <c r="AG61">
        <v>4.654114539748428</v>
      </c>
      <c r="AH61">
        <v>13.676376205881349</v>
      </c>
      <c r="AI61">
        <v>0.35985334902813193</v>
      </c>
      <c r="AJ61">
        <v>0</v>
      </c>
      <c r="AK61">
        <v>8.5055731565872925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2.0527223481892456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1.4</v>
      </c>
      <c r="AZ61">
        <v>5.18</v>
      </c>
      <c r="BA61">
        <v>3.43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67.45754744343715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2.4597195942095067</v>
      </c>
      <c r="N62">
        <v>2.859757483252777</v>
      </c>
      <c r="O62">
        <v>3.1799999999999997</v>
      </c>
      <c r="P62">
        <v>4.5999999999999996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4.562043267052295</v>
      </c>
      <c r="AC62">
        <v>2.9269789932545454</v>
      </c>
      <c r="AD62">
        <v>3.5653134032108209</v>
      </c>
      <c r="AE62">
        <v>3.2831448306909898</v>
      </c>
      <c r="AF62">
        <v>0.7619502723317586</v>
      </c>
      <c r="AG62">
        <v>4.654114539748428</v>
      </c>
      <c r="AH62">
        <v>13.676376205881349</v>
      </c>
      <c r="AI62">
        <v>1.4111526618956587</v>
      </c>
      <c r="AJ62">
        <v>0</v>
      </c>
      <c r="AK62">
        <v>8.5055731565872925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2.0527223481892456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1.4</v>
      </c>
      <c r="AZ62">
        <v>5.18</v>
      </c>
      <c r="BA62">
        <v>3.43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68.508846756304678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2.4597195942095067</v>
      </c>
      <c r="N63">
        <v>2.859757483252777</v>
      </c>
      <c r="O63">
        <v>3.1799999999999997</v>
      </c>
      <c r="P63">
        <v>4.5999999999999996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4.562043267052295</v>
      </c>
      <c r="AC63">
        <v>2.9269789932545454</v>
      </c>
      <c r="AD63">
        <v>3.5653134032108209</v>
      </c>
      <c r="AE63">
        <v>3.2831448306909898</v>
      </c>
      <c r="AF63">
        <v>0.7619502723317586</v>
      </c>
      <c r="AG63">
        <v>4.654114539748428</v>
      </c>
      <c r="AH63">
        <v>13.676376205881349</v>
      </c>
      <c r="AI63">
        <v>1.4111526618956587</v>
      </c>
      <c r="AJ63">
        <v>0</v>
      </c>
      <c r="AK63">
        <v>8.5055731565872925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2.0060832631820618</v>
      </c>
      <c r="AR63">
        <v>0</v>
      </c>
      <c r="AS63">
        <v>2.3089766439474837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1.4</v>
      </c>
      <c r="AZ63">
        <v>5.18</v>
      </c>
      <c r="BA63">
        <v>3.43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70.771184315244966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2.4597195942095067</v>
      </c>
      <c r="N64">
        <v>2.859757483252777</v>
      </c>
      <c r="O64">
        <v>3.1799999999999997</v>
      </c>
      <c r="P64">
        <v>4.5999999999999996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4.562043267052295</v>
      </c>
      <c r="AC64">
        <v>2.9269789932545454</v>
      </c>
      <c r="AD64">
        <v>3.5653134032108209</v>
      </c>
      <c r="AE64">
        <v>3.2831448306909898</v>
      </c>
      <c r="AF64">
        <v>0.7619502723317586</v>
      </c>
      <c r="AG64">
        <v>4.654114539748428</v>
      </c>
      <c r="AH64">
        <v>13.676376205881349</v>
      </c>
      <c r="AI64">
        <v>1.4111526618956587</v>
      </c>
      <c r="AJ64">
        <v>0</v>
      </c>
      <c r="AK64">
        <v>8.5055731565872925</v>
      </c>
      <c r="AL64">
        <v>0</v>
      </c>
      <c r="AM64">
        <v>0.49238219511744058</v>
      </c>
      <c r="AN64">
        <v>0</v>
      </c>
      <c r="AO64">
        <v>0</v>
      </c>
      <c r="AP64">
        <v>0</v>
      </c>
      <c r="AQ64">
        <v>2.0060832631820618</v>
      </c>
      <c r="AR64">
        <v>0</v>
      </c>
      <c r="AS64">
        <v>2.3089766439474837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1.4</v>
      </c>
      <c r="AZ64">
        <v>5.18</v>
      </c>
      <c r="BA64">
        <v>3.43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71.263566510362409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1.9300000000000004</v>
      </c>
      <c r="L65">
        <v>0</v>
      </c>
      <c r="M65">
        <v>2.4597195942095067</v>
      </c>
      <c r="N65">
        <v>2.859757483252777</v>
      </c>
      <c r="O65">
        <v>3.1799999999999997</v>
      </c>
      <c r="P65">
        <v>4.5999999999999996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4.562043267052295</v>
      </c>
      <c r="AC65">
        <v>2.309186773314075</v>
      </c>
      <c r="AD65">
        <v>3.5653134032108209</v>
      </c>
      <c r="AE65">
        <v>3.2831448306909898</v>
      </c>
      <c r="AF65">
        <v>0.7619502723317586</v>
      </c>
      <c r="AG65">
        <v>4.654114539748428</v>
      </c>
      <c r="AH65">
        <v>13.676376205881349</v>
      </c>
      <c r="AI65">
        <v>1.4111526618956587</v>
      </c>
      <c r="AJ65">
        <v>0</v>
      </c>
      <c r="AK65">
        <v>8.5055731565872925</v>
      </c>
      <c r="AL65">
        <v>0</v>
      </c>
      <c r="AM65">
        <v>0.50683745222180587</v>
      </c>
      <c r="AN65">
        <v>0</v>
      </c>
      <c r="AO65">
        <v>0</v>
      </c>
      <c r="AP65">
        <v>0</v>
      </c>
      <c r="AQ65">
        <v>2.0060832631820618</v>
      </c>
      <c r="AR65">
        <v>0</v>
      </c>
      <c r="AS65">
        <v>2.5661269337468351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1.4</v>
      </c>
      <c r="AZ65">
        <v>5.18</v>
      </c>
      <c r="BA65">
        <v>3.43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72.847379837325661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2.4597195942095067</v>
      </c>
      <c r="N66">
        <v>2.859757483252777</v>
      </c>
      <c r="O66">
        <v>3.1799999999999997</v>
      </c>
      <c r="P66">
        <v>4.5999999999999996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4.562043267052295</v>
      </c>
      <c r="AC66">
        <v>2.309186773314075</v>
      </c>
      <c r="AD66">
        <v>3.5653134032108209</v>
      </c>
      <c r="AE66">
        <v>3.2831448306909898</v>
      </c>
      <c r="AF66">
        <v>0.7619502723317586</v>
      </c>
      <c r="AG66">
        <v>4.654114539748428</v>
      </c>
      <c r="AH66">
        <v>13.676376205881349</v>
      </c>
      <c r="AI66">
        <v>1.4111526618956587</v>
      </c>
      <c r="AJ66">
        <v>0</v>
      </c>
      <c r="AK66">
        <v>8.5055731565872925</v>
      </c>
      <c r="AL66">
        <v>0</v>
      </c>
      <c r="AM66">
        <v>0.50683745222180587</v>
      </c>
      <c r="AN66">
        <v>0</v>
      </c>
      <c r="AO66">
        <v>0</v>
      </c>
      <c r="AP66">
        <v>0</v>
      </c>
      <c r="AQ66">
        <v>4.0474891824857266</v>
      </c>
      <c r="AR66">
        <v>0</v>
      </c>
      <c r="AS66">
        <v>2.5661269337468351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1.4</v>
      </c>
      <c r="AZ66">
        <v>5.18</v>
      </c>
      <c r="BA66">
        <v>3.43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72.958785756629339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2.4597195942095067</v>
      </c>
      <c r="N67">
        <v>2.859757483252777</v>
      </c>
      <c r="O67">
        <v>3.1799999999999997</v>
      </c>
      <c r="P67">
        <v>4.5999999999999996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3.3863906604169696</v>
      </c>
      <c r="AC67">
        <v>2.309186773314075</v>
      </c>
      <c r="AD67">
        <v>3.5653134032108209</v>
      </c>
      <c r="AE67">
        <v>3.2831448306909898</v>
      </c>
      <c r="AF67">
        <v>0.7619502723317586</v>
      </c>
      <c r="AG67">
        <v>4.654114539748428</v>
      </c>
      <c r="AH67">
        <v>13.676376205881349</v>
      </c>
      <c r="AI67">
        <v>1.4111526618956587</v>
      </c>
      <c r="AJ67">
        <v>0</v>
      </c>
      <c r="AK67">
        <v>8.5055731565872925</v>
      </c>
      <c r="AL67">
        <v>0</v>
      </c>
      <c r="AM67">
        <v>0.50683745222180587</v>
      </c>
      <c r="AN67">
        <v>0</v>
      </c>
      <c r="AO67">
        <v>0</v>
      </c>
      <c r="AP67">
        <v>0</v>
      </c>
      <c r="AQ67">
        <v>4.182689693847724</v>
      </c>
      <c r="AR67">
        <v>0</v>
      </c>
      <c r="AS67">
        <v>2.5661269337468351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1.4</v>
      </c>
      <c r="AZ67">
        <v>5.18</v>
      </c>
      <c r="BA67">
        <v>3.43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71.918333661356002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2.4597195942095067</v>
      </c>
      <c r="N68">
        <v>2.859757483252777</v>
      </c>
      <c r="O68">
        <v>3.1799999999999997</v>
      </c>
      <c r="P68">
        <v>4.5999999999999996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3.3863906604169696</v>
      </c>
      <c r="AC68">
        <v>2.309186773314075</v>
      </c>
      <c r="AD68">
        <v>3.5653134032108209</v>
      </c>
      <c r="AE68">
        <v>3.2831448306909898</v>
      </c>
      <c r="AF68">
        <v>0.7619502723317586</v>
      </c>
      <c r="AG68">
        <v>4.654114539748428</v>
      </c>
      <c r="AH68">
        <v>13.676376205881349</v>
      </c>
      <c r="AI68">
        <v>1.4111526618956587</v>
      </c>
      <c r="AJ68">
        <v>0</v>
      </c>
      <c r="AK68">
        <v>8.5055731565872925</v>
      </c>
      <c r="AL68">
        <v>0</v>
      </c>
      <c r="AM68">
        <v>0.50683745222180587</v>
      </c>
      <c r="AN68">
        <v>0</v>
      </c>
      <c r="AO68">
        <v>0</v>
      </c>
      <c r="AP68">
        <v>0</v>
      </c>
      <c r="AQ68">
        <v>4.182689693847724</v>
      </c>
      <c r="AR68">
        <v>0</v>
      </c>
      <c r="AS68">
        <v>2.5661269337468351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1.4</v>
      </c>
      <c r="AZ68">
        <v>5.18</v>
      </c>
      <c r="BA68">
        <v>3.43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71.918333661356002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2.4597195942095067</v>
      </c>
      <c r="N69">
        <v>2.859757483252777</v>
      </c>
      <c r="O69">
        <v>3.1799999999999997</v>
      </c>
      <c r="P69">
        <v>4.5999999999999996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3.3863906604169696</v>
      </c>
      <c r="AC69">
        <v>2.309186773314075</v>
      </c>
      <c r="AD69">
        <v>3.5653134032108209</v>
      </c>
      <c r="AE69">
        <v>3.2831448306909898</v>
      </c>
      <c r="AF69">
        <v>0.7619502723317586</v>
      </c>
      <c r="AG69">
        <v>4.654114539748428</v>
      </c>
      <c r="AH69">
        <v>13.676376205881349</v>
      </c>
      <c r="AI69">
        <v>1.4111526618956587</v>
      </c>
      <c r="AJ69">
        <v>0</v>
      </c>
      <c r="AK69">
        <v>8.5055731565872925</v>
      </c>
      <c r="AL69">
        <v>0</v>
      </c>
      <c r="AM69">
        <v>0.50683745222180587</v>
      </c>
      <c r="AN69">
        <v>0</v>
      </c>
      <c r="AO69">
        <v>0</v>
      </c>
      <c r="AP69">
        <v>0</v>
      </c>
      <c r="AQ69">
        <v>4.182689693847724</v>
      </c>
      <c r="AR69">
        <v>0</v>
      </c>
      <c r="AS69">
        <v>2.5661269337468351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1.4</v>
      </c>
      <c r="AZ69">
        <v>5.18</v>
      </c>
      <c r="BA69">
        <v>3.43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71.918333661356002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2.4597195942095067</v>
      </c>
      <c r="N70">
        <v>2.859757483252777</v>
      </c>
      <c r="O70">
        <v>3.1799999999999997</v>
      </c>
      <c r="P70">
        <v>4.5999999999999996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3.3863906604169696</v>
      </c>
      <c r="AC70">
        <v>2.309186773314075</v>
      </c>
      <c r="AD70">
        <v>3.5653134032108209</v>
      </c>
      <c r="AE70">
        <v>3.2831448306909898</v>
      </c>
      <c r="AF70">
        <v>0.7619502723317586</v>
      </c>
      <c r="AG70">
        <v>4.654114539748428</v>
      </c>
      <c r="AH70">
        <v>13.676376205881349</v>
      </c>
      <c r="AI70">
        <v>1.4111526618956587</v>
      </c>
      <c r="AJ70">
        <v>0</v>
      </c>
      <c r="AK70">
        <v>8.5055731565872925</v>
      </c>
      <c r="AL70">
        <v>0</v>
      </c>
      <c r="AM70">
        <v>0.50683745222180587</v>
      </c>
      <c r="AN70">
        <v>0</v>
      </c>
      <c r="AO70">
        <v>0</v>
      </c>
      <c r="AP70">
        <v>0</v>
      </c>
      <c r="AQ70">
        <v>4.182689693847724</v>
      </c>
      <c r="AR70">
        <v>0</v>
      </c>
      <c r="AS70">
        <v>2.5661269337468351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1.4</v>
      </c>
      <c r="AZ70">
        <v>5.18</v>
      </c>
      <c r="BA70">
        <v>3.43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71.918333661356002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2.4597195942095067</v>
      </c>
      <c r="N71">
        <v>2.859757483252777</v>
      </c>
      <c r="O71">
        <v>3.1799999999999997</v>
      </c>
      <c r="P71">
        <v>4.5999999999999996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3.3863906604169696</v>
      </c>
      <c r="AC71">
        <v>2.309186773314075</v>
      </c>
      <c r="AD71">
        <v>3.5653134032108209</v>
      </c>
      <c r="AE71">
        <v>3.2831448306909898</v>
      </c>
      <c r="AF71">
        <v>0.7619502723317586</v>
      </c>
      <c r="AG71">
        <v>4.654114539748428</v>
      </c>
      <c r="AH71">
        <v>13.676376205881349</v>
      </c>
      <c r="AI71">
        <v>1.4111526618956587</v>
      </c>
      <c r="AJ71">
        <v>0</v>
      </c>
      <c r="AK71">
        <v>8.5055731565872925</v>
      </c>
      <c r="AL71">
        <v>0</v>
      </c>
      <c r="AM71">
        <v>0.50683745222180587</v>
      </c>
      <c r="AN71">
        <v>0</v>
      </c>
      <c r="AO71">
        <v>0</v>
      </c>
      <c r="AP71">
        <v>0</v>
      </c>
      <c r="AQ71">
        <v>4.182689693847724</v>
      </c>
      <c r="AR71">
        <v>0</v>
      </c>
      <c r="AS71">
        <v>2.5661269337468351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1.4</v>
      </c>
      <c r="AZ71">
        <v>5.18</v>
      </c>
      <c r="BA71">
        <v>3.43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71.918333661356002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2.4597195942095067</v>
      </c>
      <c r="N72">
        <v>2.859757483252777</v>
      </c>
      <c r="O72">
        <v>3.1799999999999997</v>
      </c>
      <c r="P72">
        <v>4.5999999999999996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3.3863906604169696</v>
      </c>
      <c r="AC72">
        <v>2.309186773314075</v>
      </c>
      <c r="AD72">
        <v>3.5653134032108209</v>
      </c>
      <c r="AE72">
        <v>3.2831448306909898</v>
      </c>
      <c r="AF72">
        <v>0.7619502723317586</v>
      </c>
      <c r="AG72">
        <v>4.654114539748428</v>
      </c>
      <c r="AH72">
        <v>13.676376205881349</v>
      </c>
      <c r="AI72">
        <v>1.4111526618956587</v>
      </c>
      <c r="AJ72">
        <v>0</v>
      </c>
      <c r="AK72">
        <v>8.5055731565872925</v>
      </c>
      <c r="AL72">
        <v>0</v>
      </c>
      <c r="AM72">
        <v>0.50683745222180587</v>
      </c>
      <c r="AN72">
        <v>0</v>
      </c>
      <c r="AO72">
        <v>0</v>
      </c>
      <c r="AP72">
        <v>0</v>
      </c>
      <c r="AQ72">
        <v>4.182689693847724</v>
      </c>
      <c r="AR72">
        <v>0</v>
      </c>
      <c r="AS72">
        <v>2.5661269337468351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1.4</v>
      </c>
      <c r="AZ72">
        <v>5.18</v>
      </c>
      <c r="BA72">
        <v>3.43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71.918333661356002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2.4597195942095067</v>
      </c>
      <c r="N73">
        <v>2.859757483252777</v>
      </c>
      <c r="O73">
        <v>3.1799999999999997</v>
      </c>
      <c r="P73">
        <v>4.5999999999999996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3.3863906604169696</v>
      </c>
      <c r="AC73">
        <v>2.309186773314075</v>
      </c>
      <c r="AD73">
        <v>3.5653134032108209</v>
      </c>
      <c r="AE73">
        <v>3.2831448306909898</v>
      </c>
      <c r="AF73">
        <v>0.7619502723317586</v>
      </c>
      <c r="AG73">
        <v>4.654114539748428</v>
      </c>
      <c r="AH73">
        <v>13.676376205881349</v>
      </c>
      <c r="AI73">
        <v>1.4111526618956587</v>
      </c>
      <c r="AJ73">
        <v>0</v>
      </c>
      <c r="AK73">
        <v>8.5055731565872925</v>
      </c>
      <c r="AL73">
        <v>0</v>
      </c>
      <c r="AM73">
        <v>0.50683745222180587</v>
      </c>
      <c r="AN73">
        <v>0</v>
      </c>
      <c r="AO73">
        <v>0</v>
      </c>
      <c r="AP73">
        <v>0</v>
      </c>
      <c r="AQ73">
        <v>4.182689693847724</v>
      </c>
      <c r="AR73">
        <v>0</v>
      </c>
      <c r="AS73">
        <v>2.3089766439474837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</v>
      </c>
      <c r="AZ73">
        <v>5.18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71.66118337155666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2.4597195942095067</v>
      </c>
      <c r="N74">
        <v>2.859757483252777</v>
      </c>
      <c r="O74">
        <v>3.1799999999999997</v>
      </c>
      <c r="P74">
        <v>4.5999999999999996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3.3863906604169696</v>
      </c>
      <c r="AC74">
        <v>2.309186773314075</v>
      </c>
      <c r="AD74">
        <v>3.5653134032108209</v>
      </c>
      <c r="AE74">
        <v>3.2831448306909898</v>
      </c>
      <c r="AF74">
        <v>0.7619502723317586</v>
      </c>
      <c r="AG74">
        <v>4.654114539748428</v>
      </c>
      <c r="AH74">
        <v>13.676376205881349</v>
      </c>
      <c r="AI74">
        <v>1.4111526618956587</v>
      </c>
      <c r="AJ74">
        <v>0</v>
      </c>
      <c r="AK74">
        <v>8.5055731565872925</v>
      </c>
      <c r="AL74">
        <v>0</v>
      </c>
      <c r="AM74">
        <v>0.50683745222180587</v>
      </c>
      <c r="AN74">
        <v>0</v>
      </c>
      <c r="AO74">
        <v>0</v>
      </c>
      <c r="AP74">
        <v>0</v>
      </c>
      <c r="AQ74">
        <v>6.2740345407715843</v>
      </c>
      <c r="AR74">
        <v>0</v>
      </c>
      <c r="AS74">
        <v>2.3089766439474837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1.4</v>
      </c>
      <c r="AZ74">
        <v>5.18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73.752528218480506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2.4597195942095067</v>
      </c>
      <c r="N75">
        <v>2.859757483252777</v>
      </c>
      <c r="O75">
        <v>3.1799999999999997</v>
      </c>
      <c r="P75">
        <v>4.5999999999999996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3.3863906604169696</v>
      </c>
      <c r="AC75">
        <v>2.9269789932545454</v>
      </c>
      <c r="AD75">
        <v>3.5653134032108209</v>
      </c>
      <c r="AE75">
        <v>3.2831448306909898</v>
      </c>
      <c r="AF75">
        <v>1.5239005446635172</v>
      </c>
      <c r="AG75">
        <v>4.654114539748428</v>
      </c>
      <c r="AH75">
        <v>13.676376205881349</v>
      </c>
      <c r="AI75">
        <v>2.0526713286185849</v>
      </c>
      <c r="AJ75">
        <v>0</v>
      </c>
      <c r="AK75">
        <v>8.5055731565872925</v>
      </c>
      <c r="AL75">
        <v>0</v>
      </c>
      <c r="AM75">
        <v>1.0136749044436117</v>
      </c>
      <c r="AN75">
        <v>0</v>
      </c>
      <c r="AO75">
        <v>0</v>
      </c>
      <c r="AP75">
        <v>0</v>
      </c>
      <c r="AQ75">
        <v>6.2740345407715843</v>
      </c>
      <c r="AR75">
        <v>0</v>
      </c>
      <c r="AS75">
        <v>2.3089766439474837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5.18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76.280626829697468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2.4597195942095067</v>
      </c>
      <c r="N76">
        <v>2.859757483252777</v>
      </c>
      <c r="O76">
        <v>3.1799999999999997</v>
      </c>
      <c r="P76">
        <v>4.5999999999999996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3.3863906604169696</v>
      </c>
      <c r="AC76">
        <v>2.9269789932545454</v>
      </c>
      <c r="AD76">
        <v>3.5653134032108209</v>
      </c>
      <c r="AE76">
        <v>3.2831448306909898</v>
      </c>
      <c r="AF76">
        <v>2.2858508169952758</v>
      </c>
      <c r="AG76">
        <v>4.654114539748428</v>
      </c>
      <c r="AH76">
        <v>13.676376205881349</v>
      </c>
      <c r="AI76">
        <v>4.9390343166348059</v>
      </c>
      <c r="AJ76">
        <v>0</v>
      </c>
      <c r="AK76">
        <v>8.5055731565872925</v>
      </c>
      <c r="AL76">
        <v>0</v>
      </c>
      <c r="AM76">
        <v>1.0136749044436117</v>
      </c>
      <c r="AN76">
        <v>0</v>
      </c>
      <c r="AO76">
        <v>0</v>
      </c>
      <c r="AP76">
        <v>0</v>
      </c>
      <c r="AQ76">
        <v>6.2740345407715843</v>
      </c>
      <c r="AR76">
        <v>0</v>
      </c>
      <c r="AS76">
        <v>2.3089766439474837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5.18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81.318940090045459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2.4597195942095067</v>
      </c>
      <c r="N77">
        <v>2.859757483252777</v>
      </c>
      <c r="O77">
        <v>3.1799999999999997</v>
      </c>
      <c r="P77">
        <v>4.5999999999999996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3.3863906604169696</v>
      </c>
      <c r="AC77">
        <v>2.9269789932545454</v>
      </c>
      <c r="AD77">
        <v>3.5653134032108209</v>
      </c>
      <c r="AE77">
        <v>3.2831448306909898</v>
      </c>
      <c r="AF77">
        <v>3.0478010893270344</v>
      </c>
      <c r="AG77">
        <v>4.654114539748428</v>
      </c>
      <c r="AH77">
        <v>13.676376205881349</v>
      </c>
      <c r="AI77">
        <v>4.9390343166348059</v>
      </c>
      <c r="AJ77">
        <v>0</v>
      </c>
      <c r="AK77">
        <v>8.5055731565872925</v>
      </c>
      <c r="AL77">
        <v>0</v>
      </c>
      <c r="AM77">
        <v>1.5205123566654171</v>
      </c>
      <c r="AN77">
        <v>0</v>
      </c>
      <c r="AO77">
        <v>0</v>
      </c>
      <c r="AP77">
        <v>0</v>
      </c>
      <c r="AQ77">
        <v>6.2740345407715843</v>
      </c>
      <c r="AR77">
        <v>0</v>
      </c>
      <c r="AS77">
        <v>2.3089766439474837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2.79</v>
      </c>
      <c r="AZ77">
        <v>5.18</v>
      </c>
      <c r="BA77">
        <v>3.43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82.58772781459902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2.4597195942095067</v>
      </c>
      <c r="N78">
        <v>2.859757483252777</v>
      </c>
      <c r="O78">
        <v>3.1799999999999997</v>
      </c>
      <c r="P78">
        <v>4.5999999999999996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4.7100647456051119</v>
      </c>
      <c r="AC78">
        <v>3.0786017789411546</v>
      </c>
      <c r="AD78">
        <v>3.6554937882179424</v>
      </c>
      <c r="AE78">
        <v>3.335525488958424</v>
      </c>
      <c r="AF78">
        <v>3.3530696279214891</v>
      </c>
      <c r="AG78">
        <v>4.654114539748428</v>
      </c>
      <c r="AH78">
        <v>13.80393227796832</v>
      </c>
      <c r="AI78">
        <v>4.9390343166348059</v>
      </c>
      <c r="AJ78">
        <v>0</v>
      </c>
      <c r="AK78">
        <v>8.5055731565872925</v>
      </c>
      <c r="AL78">
        <v>0</v>
      </c>
      <c r="AM78">
        <v>1.5205123566654171</v>
      </c>
      <c r="AN78">
        <v>0</v>
      </c>
      <c r="AO78">
        <v>0</v>
      </c>
      <c r="AP78">
        <v>0</v>
      </c>
      <c r="AQ78">
        <v>8.3641613650705651</v>
      </c>
      <c r="AR78">
        <v>0</v>
      </c>
      <c r="AS78">
        <v>2.3089766439474837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5.18</v>
      </c>
      <c r="BA78">
        <v>3.51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88.208537163728735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2.4597195942095067</v>
      </c>
      <c r="N79">
        <v>2.859757483252777</v>
      </c>
      <c r="O79">
        <v>3.1799999999999997</v>
      </c>
      <c r="P79">
        <v>4.5999999999999996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4.7100647456051119</v>
      </c>
      <c r="AC79">
        <v>3.0786017789411546</v>
      </c>
      <c r="AD79">
        <v>3.6554937882179424</v>
      </c>
      <c r="AE79">
        <v>3.335525488958424</v>
      </c>
      <c r="AF79">
        <v>3.3530696279214891</v>
      </c>
      <c r="AG79">
        <v>4.654114539748428</v>
      </c>
      <c r="AH79">
        <v>13.80393227796832</v>
      </c>
      <c r="AI79">
        <v>4.9390343166348059</v>
      </c>
      <c r="AJ79">
        <v>0</v>
      </c>
      <c r="AK79">
        <v>8.5055731565872925</v>
      </c>
      <c r="AL79">
        <v>0</v>
      </c>
      <c r="AM79">
        <v>1.5205123566654171</v>
      </c>
      <c r="AN79">
        <v>0</v>
      </c>
      <c r="AO79">
        <v>0</v>
      </c>
      <c r="AP79">
        <v>0</v>
      </c>
      <c r="AQ79">
        <v>8.3641613650705651</v>
      </c>
      <c r="AR79">
        <v>0</v>
      </c>
      <c r="AS79">
        <v>2.3089766439474837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5.18</v>
      </c>
      <c r="BA79">
        <v>3.51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88.208537163728735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2.4597195942095067</v>
      </c>
      <c r="N80">
        <v>2.859757483252777</v>
      </c>
      <c r="O80">
        <v>3.1799999999999997</v>
      </c>
      <c r="P80">
        <v>4.5999999999999996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4.7100647456051119</v>
      </c>
      <c r="AC80">
        <v>3.0786017789411546</v>
      </c>
      <c r="AD80">
        <v>3.6554937882179424</v>
      </c>
      <c r="AE80">
        <v>3.335525488958424</v>
      </c>
      <c r="AF80">
        <v>3.3530696279214891</v>
      </c>
      <c r="AG80">
        <v>4.654114539748428</v>
      </c>
      <c r="AH80">
        <v>13.80393227796832</v>
      </c>
      <c r="AI80">
        <v>4.9390343166348059</v>
      </c>
      <c r="AJ80">
        <v>0</v>
      </c>
      <c r="AK80">
        <v>8.5055731565872925</v>
      </c>
      <c r="AL80">
        <v>0</v>
      </c>
      <c r="AM80">
        <v>1.5205123566654171</v>
      </c>
      <c r="AN80">
        <v>0</v>
      </c>
      <c r="AO80">
        <v>0</v>
      </c>
      <c r="AP80">
        <v>0</v>
      </c>
      <c r="AQ80">
        <v>8.3641613650705651</v>
      </c>
      <c r="AR80">
        <v>0</v>
      </c>
      <c r="AS80">
        <v>2.3089766439474837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5.18</v>
      </c>
      <c r="BA80">
        <v>3.51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88.208537163728735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2.4597195942095067</v>
      </c>
      <c r="N81">
        <v>2.859757483252777</v>
      </c>
      <c r="O81">
        <v>3.1799999999999997</v>
      </c>
      <c r="P81">
        <v>4.5999999999999996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4.7100647456051119</v>
      </c>
      <c r="AC81">
        <v>3.0786017789411546</v>
      </c>
      <c r="AD81">
        <v>3.6554937882179424</v>
      </c>
      <c r="AE81">
        <v>4.9415538861938737</v>
      </c>
      <c r="AF81">
        <v>3.3530696279214891</v>
      </c>
      <c r="AG81">
        <v>4.654114539748428</v>
      </c>
      <c r="AH81">
        <v>13.80393227796832</v>
      </c>
      <c r="AI81">
        <v>4.9390343166348059</v>
      </c>
      <c r="AJ81">
        <v>0</v>
      </c>
      <c r="AK81">
        <v>8.5055731565872925</v>
      </c>
      <c r="AL81">
        <v>0</v>
      </c>
      <c r="AM81">
        <v>1.5205123566654171</v>
      </c>
      <c r="AN81">
        <v>0</v>
      </c>
      <c r="AO81">
        <v>0</v>
      </c>
      <c r="AP81">
        <v>0</v>
      </c>
      <c r="AQ81">
        <v>8.3641613650705651</v>
      </c>
      <c r="AR81">
        <v>0</v>
      </c>
      <c r="AS81">
        <v>2.3089766439474837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5.18</v>
      </c>
      <c r="BA81">
        <v>3.51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89.814565560964198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2.4597195942095067</v>
      </c>
      <c r="N82">
        <v>2.859757483252777</v>
      </c>
      <c r="O82">
        <v>3.1799999999999997</v>
      </c>
      <c r="P82">
        <v>4.5999999999999996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4.7100647456051119</v>
      </c>
      <c r="AC82">
        <v>3.0786017789411546</v>
      </c>
      <c r="AD82">
        <v>3.6554937882179424</v>
      </c>
      <c r="AE82">
        <v>4.9415538861938737</v>
      </c>
      <c r="AF82">
        <v>3.3530696279214891</v>
      </c>
      <c r="AG82">
        <v>4.654114539748428</v>
      </c>
      <c r="AH82">
        <v>13.80393227796832</v>
      </c>
      <c r="AI82">
        <v>1.9236139756948833</v>
      </c>
      <c r="AJ82">
        <v>0</v>
      </c>
      <c r="AK82">
        <v>8.5055731565872925</v>
      </c>
      <c r="AL82">
        <v>0</v>
      </c>
      <c r="AM82">
        <v>1.5205123566654171</v>
      </c>
      <c r="AN82">
        <v>0</v>
      </c>
      <c r="AO82">
        <v>0</v>
      </c>
      <c r="AP82">
        <v>0</v>
      </c>
      <c r="AQ82">
        <v>8.3641613650705651</v>
      </c>
      <c r="AR82">
        <v>0</v>
      </c>
      <c r="AS82">
        <v>2.3089766439474837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5.18</v>
      </c>
      <c r="BA82">
        <v>3.51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86.799145220024243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2.4597195942095067</v>
      </c>
      <c r="N83">
        <v>2.859757483252777</v>
      </c>
      <c r="O83">
        <v>3.1799999999999997</v>
      </c>
      <c r="P83">
        <v>4.5999999999999996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4.7100647456051119</v>
      </c>
      <c r="AC83">
        <v>3.0786017789411546</v>
      </c>
      <c r="AD83">
        <v>3.6554937882179424</v>
      </c>
      <c r="AE83">
        <v>4.9415538861938737</v>
      </c>
      <c r="AF83">
        <v>3.3530696279214891</v>
      </c>
      <c r="AG83">
        <v>4.654114539748428</v>
      </c>
      <c r="AH83">
        <v>13.80393227796832</v>
      </c>
      <c r="AI83">
        <v>1.9236139756948833</v>
      </c>
      <c r="AJ83">
        <v>0</v>
      </c>
      <c r="AK83">
        <v>8.5055731565872925</v>
      </c>
      <c r="AL83">
        <v>0</v>
      </c>
      <c r="AM83">
        <v>1.5205123566654171</v>
      </c>
      <c r="AN83">
        <v>0</v>
      </c>
      <c r="AO83">
        <v>0</v>
      </c>
      <c r="AP83">
        <v>0</v>
      </c>
      <c r="AQ83">
        <v>8.3641613650705651</v>
      </c>
      <c r="AR83">
        <v>0</v>
      </c>
      <c r="AS83">
        <v>2.3089766439474837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5.18</v>
      </c>
      <c r="BA83">
        <v>3.51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86.799145220024243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2.4597195942095067</v>
      </c>
      <c r="N84">
        <v>2.859757483252777</v>
      </c>
      <c r="O84">
        <v>3.1799999999999997</v>
      </c>
      <c r="P84">
        <v>4.5999999999999996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4.7100647456051119</v>
      </c>
      <c r="AC84">
        <v>3.0786017789411546</v>
      </c>
      <c r="AD84">
        <v>3.6554937882179424</v>
      </c>
      <c r="AE84">
        <v>4.9415538861938737</v>
      </c>
      <c r="AF84">
        <v>3.3530696279214891</v>
      </c>
      <c r="AG84">
        <v>4.654114539748428</v>
      </c>
      <c r="AH84">
        <v>13.80393227796832</v>
      </c>
      <c r="AI84">
        <v>1.9236139756948833</v>
      </c>
      <c r="AJ84">
        <v>0</v>
      </c>
      <c r="AK84">
        <v>8.5055731565872925</v>
      </c>
      <c r="AL84">
        <v>0</v>
      </c>
      <c r="AM84">
        <v>1.5205123566654171</v>
      </c>
      <c r="AN84">
        <v>0</v>
      </c>
      <c r="AO84">
        <v>0</v>
      </c>
      <c r="AP84">
        <v>0</v>
      </c>
      <c r="AQ84">
        <v>8.3641613650705651</v>
      </c>
      <c r="AR84">
        <v>0</v>
      </c>
      <c r="AS84">
        <v>2.3089766439474837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5.18</v>
      </c>
      <c r="BA84">
        <v>3.51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86.799145220024243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2.4597195942095067</v>
      </c>
      <c r="N85">
        <v>2.859757483252777</v>
      </c>
      <c r="O85">
        <v>3.1799999999999997</v>
      </c>
      <c r="P85">
        <v>4.5999999999999996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4.7100647456051119</v>
      </c>
      <c r="AC85">
        <v>3.0786017789411546</v>
      </c>
      <c r="AD85">
        <v>3.6554937882179424</v>
      </c>
      <c r="AE85">
        <v>4.9415538861938737</v>
      </c>
      <c r="AF85">
        <v>3.3530696279214891</v>
      </c>
      <c r="AG85">
        <v>4.654114539748428</v>
      </c>
      <c r="AH85">
        <v>13.80393227796832</v>
      </c>
      <c r="AI85">
        <v>3.2075933336146312</v>
      </c>
      <c r="AJ85">
        <v>0</v>
      </c>
      <c r="AK85">
        <v>8.5055731565872925</v>
      </c>
      <c r="AL85">
        <v>0</v>
      </c>
      <c r="AM85">
        <v>1.5205123566654171</v>
      </c>
      <c r="AN85">
        <v>0</v>
      </c>
      <c r="AO85">
        <v>0</v>
      </c>
      <c r="AP85">
        <v>0</v>
      </c>
      <c r="AQ85">
        <v>8.3641613650705651</v>
      </c>
      <c r="AR85">
        <v>0</v>
      </c>
      <c r="AS85">
        <v>2.8223812295050732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4.1900000000000004</v>
      </c>
      <c r="AZ85">
        <v>5.18</v>
      </c>
      <c r="BA85">
        <v>3.51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88.596529163501586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2.4597195942095067</v>
      </c>
      <c r="N86">
        <v>2.859757483252777</v>
      </c>
      <c r="O86">
        <v>3.1799999999999997</v>
      </c>
      <c r="P86">
        <v>4.5999999999999996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4.562043267052295</v>
      </c>
      <c r="AC86">
        <v>2.9269789932545454</v>
      </c>
      <c r="AD86">
        <v>3.5653134032108209</v>
      </c>
      <c r="AE86">
        <v>4.8751426944619478</v>
      </c>
      <c r="AF86">
        <v>3.0478010893270344</v>
      </c>
      <c r="AG86">
        <v>4.654114539748428</v>
      </c>
      <c r="AH86">
        <v>13.676376205881349</v>
      </c>
      <c r="AI86">
        <v>3.2075933336146312</v>
      </c>
      <c r="AJ86">
        <v>0</v>
      </c>
      <c r="AK86">
        <v>8.5055731565872925</v>
      </c>
      <c r="AL86">
        <v>0</v>
      </c>
      <c r="AM86">
        <v>1.5205123566654171</v>
      </c>
      <c r="AN86">
        <v>0</v>
      </c>
      <c r="AO86">
        <v>0</v>
      </c>
      <c r="AP86">
        <v>0</v>
      </c>
      <c r="AQ86">
        <v>8.3641613650705651</v>
      </c>
      <c r="AR86">
        <v>0</v>
      </c>
      <c r="AS86">
        <v>2.8223812295050732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4.1900000000000004</v>
      </c>
      <c r="AZ86">
        <v>5.18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87.627468711841686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2.4597195942095067</v>
      </c>
      <c r="N87">
        <v>2.859757483252777</v>
      </c>
      <c r="O87">
        <v>3.1799999999999997</v>
      </c>
      <c r="P87">
        <v>4.5999999999999996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4.562043267052295</v>
      </c>
      <c r="AC87">
        <v>2.9269789932545454</v>
      </c>
      <c r="AD87">
        <v>3.5653134032108209</v>
      </c>
      <c r="AE87">
        <v>4.8751426944619478</v>
      </c>
      <c r="AF87">
        <v>3.0478010893270344</v>
      </c>
      <c r="AG87">
        <v>4.654114539748428</v>
      </c>
      <c r="AH87">
        <v>13.676376205881349</v>
      </c>
      <c r="AI87">
        <v>3.2075933336146312</v>
      </c>
      <c r="AJ87">
        <v>0</v>
      </c>
      <c r="AK87">
        <v>8.5055731565872925</v>
      </c>
      <c r="AL87">
        <v>0</v>
      </c>
      <c r="AM87">
        <v>1.5205123566654171</v>
      </c>
      <c r="AN87">
        <v>0</v>
      </c>
      <c r="AO87">
        <v>0</v>
      </c>
      <c r="AP87">
        <v>0</v>
      </c>
      <c r="AQ87">
        <v>8.3641613650705651</v>
      </c>
      <c r="AR87">
        <v>0</v>
      </c>
      <c r="AS87">
        <v>2.8223812295050732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4.1900000000000004</v>
      </c>
      <c r="AZ87">
        <v>5.18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87.627468711841686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2.4597195942095067</v>
      </c>
      <c r="N88">
        <v>2.859757483252777</v>
      </c>
      <c r="O88">
        <v>3.1799999999999997</v>
      </c>
      <c r="P88">
        <v>4.5999999999999996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4.562043267052295</v>
      </c>
      <c r="AC88">
        <v>2.9269789932545454</v>
      </c>
      <c r="AD88">
        <v>3.5653134032108209</v>
      </c>
      <c r="AE88">
        <v>4.8751426944619478</v>
      </c>
      <c r="AF88">
        <v>3.0478010893270344</v>
      </c>
      <c r="AG88">
        <v>4.654114539748428</v>
      </c>
      <c r="AH88">
        <v>13.676376205881349</v>
      </c>
      <c r="AI88">
        <v>3.2075933336146312</v>
      </c>
      <c r="AJ88">
        <v>0</v>
      </c>
      <c r="AK88">
        <v>8.5055731565872925</v>
      </c>
      <c r="AL88">
        <v>0</v>
      </c>
      <c r="AM88">
        <v>1.5205123566654171</v>
      </c>
      <c r="AN88">
        <v>0</v>
      </c>
      <c r="AO88">
        <v>0</v>
      </c>
      <c r="AP88">
        <v>0</v>
      </c>
      <c r="AQ88">
        <v>8.3641613650705651</v>
      </c>
      <c r="AR88">
        <v>0</v>
      </c>
      <c r="AS88">
        <v>2.8223812295050732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4.1900000000000004</v>
      </c>
      <c r="AZ88">
        <v>5.18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87.627468711841686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5.4797857114925907</v>
      </c>
      <c r="M89">
        <v>2.4597195942095067</v>
      </c>
      <c r="N89">
        <v>2.859757483252777</v>
      </c>
      <c r="O89">
        <v>3.1799999999999997</v>
      </c>
      <c r="P89">
        <v>4.5999999999999996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4.562043267052295</v>
      </c>
      <c r="AC89">
        <v>2.9269789932545454</v>
      </c>
      <c r="AD89">
        <v>3.5653134032108209</v>
      </c>
      <c r="AE89">
        <v>4.8751426944619478</v>
      </c>
      <c r="AF89">
        <v>3.0478010893270344</v>
      </c>
      <c r="AG89">
        <v>4.654114539748428</v>
      </c>
      <c r="AH89">
        <v>13.676376205881349</v>
      </c>
      <c r="AI89">
        <v>3.2075933336146312</v>
      </c>
      <c r="AJ89">
        <v>0</v>
      </c>
      <c r="AK89">
        <v>8.5055731565872925</v>
      </c>
      <c r="AL89">
        <v>0</v>
      </c>
      <c r="AM89">
        <v>1.5205123566654171</v>
      </c>
      <c r="AN89">
        <v>0</v>
      </c>
      <c r="AO89">
        <v>0</v>
      </c>
      <c r="AP89">
        <v>0</v>
      </c>
      <c r="AQ89">
        <v>8.3641613650705651</v>
      </c>
      <c r="AR89">
        <v>0</v>
      </c>
      <c r="AS89">
        <v>2.5661269337468351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4.1900000000000004</v>
      </c>
      <c r="AZ89">
        <v>5.18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92.851000127576043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2.4597195942095067</v>
      </c>
      <c r="N90">
        <v>2.859757483252777</v>
      </c>
      <c r="O90">
        <v>3.1799999999999997</v>
      </c>
      <c r="P90">
        <v>4.5999999999999996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4.7100647456051119</v>
      </c>
      <c r="AC90">
        <v>3.0786017789411546</v>
      </c>
      <c r="AD90">
        <v>3.6554937882179424</v>
      </c>
      <c r="AE90">
        <v>4.9415538861938737</v>
      </c>
      <c r="AF90">
        <v>3.3530696279214891</v>
      </c>
      <c r="AG90">
        <v>4.654114539748428</v>
      </c>
      <c r="AH90">
        <v>13.80393227796832</v>
      </c>
      <c r="AI90">
        <v>3.2075933336146312</v>
      </c>
      <c r="AJ90">
        <v>0</v>
      </c>
      <c r="AK90">
        <v>8.5055731565872925</v>
      </c>
      <c r="AL90">
        <v>0</v>
      </c>
      <c r="AM90">
        <v>1.5205123566654171</v>
      </c>
      <c r="AN90">
        <v>0</v>
      </c>
      <c r="AO90">
        <v>0</v>
      </c>
      <c r="AP90">
        <v>0</v>
      </c>
      <c r="AQ90">
        <v>8.3641613650705651</v>
      </c>
      <c r="AR90">
        <v>0</v>
      </c>
      <c r="AS90">
        <v>2.5661269337468351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4.1900000000000004</v>
      </c>
      <c r="AZ90">
        <v>5.18</v>
      </c>
      <c r="BA90">
        <v>3.51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88.340274867743361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2.4597195942095067</v>
      </c>
      <c r="N91">
        <v>2.859757483252777</v>
      </c>
      <c r="O91">
        <v>3.1799999999999997</v>
      </c>
      <c r="P91">
        <v>4.5999999999999996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4.7100647456051119</v>
      </c>
      <c r="AC91">
        <v>3.0786017789411546</v>
      </c>
      <c r="AD91">
        <v>3.6554937882179424</v>
      </c>
      <c r="AE91">
        <v>4.9415538861938737</v>
      </c>
      <c r="AF91">
        <v>3.3530696279214891</v>
      </c>
      <c r="AG91">
        <v>4.654114539748428</v>
      </c>
      <c r="AH91">
        <v>13.80393227796832</v>
      </c>
      <c r="AI91">
        <v>3.2075933336146312</v>
      </c>
      <c r="AJ91">
        <v>0</v>
      </c>
      <c r="AK91">
        <v>8.5055731565872925</v>
      </c>
      <c r="AL91">
        <v>0</v>
      </c>
      <c r="AM91">
        <v>1.5205123566654171</v>
      </c>
      <c r="AN91">
        <v>0</v>
      </c>
      <c r="AO91">
        <v>0</v>
      </c>
      <c r="AP91">
        <v>0</v>
      </c>
      <c r="AQ91">
        <v>8.3641613650705651</v>
      </c>
      <c r="AR91">
        <v>0</v>
      </c>
      <c r="AS91">
        <v>2.3089766439474837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5.18</v>
      </c>
      <c r="BA91">
        <v>3.51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88.08312457794402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2.4597195942095067</v>
      </c>
      <c r="N92">
        <v>2.859757483252777</v>
      </c>
      <c r="O92">
        <v>3.1799999999999997</v>
      </c>
      <c r="P92">
        <v>4.5999999999999996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4.7100647456051119</v>
      </c>
      <c r="AC92">
        <v>3.0786017789411546</v>
      </c>
      <c r="AD92">
        <v>3.6554937882179424</v>
      </c>
      <c r="AE92">
        <v>4.9415538861938737</v>
      </c>
      <c r="AF92">
        <v>3.3530696279214891</v>
      </c>
      <c r="AG92">
        <v>4.654114539748428</v>
      </c>
      <c r="AH92">
        <v>13.80393227796832</v>
      </c>
      <c r="AI92">
        <v>3.2075933336146312</v>
      </c>
      <c r="AJ92">
        <v>0</v>
      </c>
      <c r="AK92">
        <v>8.5055731565872925</v>
      </c>
      <c r="AL92">
        <v>0</v>
      </c>
      <c r="AM92">
        <v>1.5205123566654171</v>
      </c>
      <c r="AN92">
        <v>0</v>
      </c>
      <c r="AO92">
        <v>0</v>
      </c>
      <c r="AP92">
        <v>0</v>
      </c>
      <c r="AQ92">
        <v>8.3641613650705651</v>
      </c>
      <c r="AR92">
        <v>0</v>
      </c>
      <c r="AS92">
        <v>2.3089766439474837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5.18</v>
      </c>
      <c r="BA92">
        <v>3.51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88.08312457794402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2.4597195942095067</v>
      </c>
      <c r="N93">
        <v>2.859757483252777</v>
      </c>
      <c r="O93">
        <v>3.1799999999999997</v>
      </c>
      <c r="P93">
        <v>4.5999999999999996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4.7100647456051119</v>
      </c>
      <c r="AC93">
        <v>3.0786017789411546</v>
      </c>
      <c r="AD93">
        <v>3.6554937882179424</v>
      </c>
      <c r="AE93">
        <v>4.9415538861938737</v>
      </c>
      <c r="AF93">
        <v>3.3530696279214891</v>
      </c>
      <c r="AG93">
        <v>4.654114539748428</v>
      </c>
      <c r="AH93">
        <v>13.80393227796832</v>
      </c>
      <c r="AI93">
        <v>1.9236139756948833</v>
      </c>
      <c r="AJ93">
        <v>0</v>
      </c>
      <c r="AK93">
        <v>8.5055731565872925</v>
      </c>
      <c r="AL93">
        <v>0</v>
      </c>
      <c r="AM93">
        <v>1.5205123566654171</v>
      </c>
      <c r="AN93">
        <v>0</v>
      </c>
      <c r="AO93">
        <v>0</v>
      </c>
      <c r="AP93">
        <v>0</v>
      </c>
      <c r="AQ93">
        <v>8.3641613650705651</v>
      </c>
      <c r="AR93">
        <v>0</v>
      </c>
      <c r="AS93">
        <v>2.5661269337468351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5.18</v>
      </c>
      <c r="BA93">
        <v>3.51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87.056295509823585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2.4597195942095067</v>
      </c>
      <c r="N94">
        <v>2.859757483252777</v>
      </c>
      <c r="O94">
        <v>3.1799999999999997</v>
      </c>
      <c r="P94">
        <v>4.5999999999999996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4.562043267052295</v>
      </c>
      <c r="AC94">
        <v>2.9269789932545454</v>
      </c>
      <c r="AD94">
        <v>3.5653134032108209</v>
      </c>
      <c r="AE94">
        <v>4.8751426944619478</v>
      </c>
      <c r="AF94">
        <v>3.0478010893270344</v>
      </c>
      <c r="AG94">
        <v>4.654114539748428</v>
      </c>
      <c r="AH94">
        <v>13.676376205881349</v>
      </c>
      <c r="AI94">
        <v>1.9236139756948833</v>
      </c>
      <c r="AJ94">
        <v>0</v>
      </c>
      <c r="AK94">
        <v>8.5055731565872925</v>
      </c>
      <c r="AL94">
        <v>0</v>
      </c>
      <c r="AM94">
        <v>1.5205123566654171</v>
      </c>
      <c r="AN94">
        <v>0</v>
      </c>
      <c r="AO94">
        <v>0</v>
      </c>
      <c r="AP94">
        <v>0</v>
      </c>
      <c r="AQ94">
        <v>8.3641613650705651</v>
      </c>
      <c r="AR94">
        <v>0</v>
      </c>
      <c r="AS94">
        <v>2.5661269337468351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2.79</v>
      </c>
      <c r="AZ94">
        <v>5.18</v>
      </c>
      <c r="BA94">
        <v>3.43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84.687235058163708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2.4597195942095067</v>
      </c>
      <c r="N95">
        <v>2.859757483252777</v>
      </c>
      <c r="O95">
        <v>3.1799999999999997</v>
      </c>
      <c r="P95">
        <v>4.5999999999999996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4.562043267052295</v>
      </c>
      <c r="AC95">
        <v>2.9269789932545454</v>
      </c>
      <c r="AD95">
        <v>3.5653134032108209</v>
      </c>
      <c r="AE95">
        <v>4.8751426944619478</v>
      </c>
      <c r="AF95">
        <v>1.5239005446635172</v>
      </c>
      <c r="AG95">
        <v>4.654114539748428</v>
      </c>
      <c r="AH95">
        <v>13.676376205881349</v>
      </c>
      <c r="AI95">
        <v>1.9236139756948833</v>
      </c>
      <c r="AJ95">
        <v>0</v>
      </c>
      <c r="AK95">
        <v>8.5055731565872925</v>
      </c>
      <c r="AL95">
        <v>0</v>
      </c>
      <c r="AM95">
        <v>1.5205123566654171</v>
      </c>
      <c r="AN95">
        <v>0</v>
      </c>
      <c r="AO95">
        <v>0</v>
      </c>
      <c r="AP95">
        <v>0</v>
      </c>
      <c r="AQ95">
        <v>6.0194678121710687</v>
      </c>
      <c r="AR95">
        <v>0</v>
      </c>
      <c r="AS95">
        <v>2.5661269337468351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1.4</v>
      </c>
      <c r="AZ95">
        <v>5.18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79.428640960600688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2.4597195942095067</v>
      </c>
      <c r="N96">
        <v>2.859757483252777</v>
      </c>
      <c r="O96">
        <v>3.1799999999999997</v>
      </c>
      <c r="P96">
        <v>4.5999999999999996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4.562043267052295</v>
      </c>
      <c r="AC96">
        <v>2.9269789932545454</v>
      </c>
      <c r="AD96">
        <v>3.5653134032108209</v>
      </c>
      <c r="AE96">
        <v>4.8751426944619478</v>
      </c>
      <c r="AF96">
        <v>0.7619502723317586</v>
      </c>
      <c r="AG96">
        <v>4.654114539748428</v>
      </c>
      <c r="AH96">
        <v>13.676376205881349</v>
      </c>
      <c r="AI96">
        <v>1.9236139756948833</v>
      </c>
      <c r="AJ96">
        <v>0</v>
      </c>
      <c r="AK96">
        <v>8.5055731565872925</v>
      </c>
      <c r="AL96">
        <v>0</v>
      </c>
      <c r="AM96">
        <v>1.5205123566654171</v>
      </c>
      <c r="AN96">
        <v>0</v>
      </c>
      <c r="AO96">
        <v>0</v>
      </c>
      <c r="AP96">
        <v>0</v>
      </c>
      <c r="AQ96">
        <v>6.0194678121710687</v>
      </c>
      <c r="AR96">
        <v>0</v>
      </c>
      <c r="AS96">
        <v>2.5661269337468351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1.4</v>
      </c>
      <c r="AZ96">
        <v>5.18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78.666690688268915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2.4597195942095067</v>
      </c>
      <c r="N97">
        <v>2.859757483252777</v>
      </c>
      <c r="O97">
        <v>3.1799999999999997</v>
      </c>
      <c r="P97">
        <v>4.5999999999999996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4.562043267052295</v>
      </c>
      <c r="AC97">
        <v>2.9269789932545454</v>
      </c>
      <c r="AD97">
        <v>3.5653134032108209</v>
      </c>
      <c r="AE97">
        <v>4.8751426944619478</v>
      </c>
      <c r="AF97">
        <v>0.7619502723317586</v>
      </c>
      <c r="AG97">
        <v>4.654114539748428</v>
      </c>
      <c r="AH97">
        <v>13.676376205881349</v>
      </c>
      <c r="AI97">
        <v>1.9236139756948833</v>
      </c>
      <c r="AJ97">
        <v>0</v>
      </c>
      <c r="AK97">
        <v>8.5055731565872925</v>
      </c>
      <c r="AL97">
        <v>0</v>
      </c>
      <c r="AM97">
        <v>1.5205123566654171</v>
      </c>
      <c r="AN97">
        <v>0</v>
      </c>
      <c r="AO97">
        <v>0</v>
      </c>
      <c r="AP97">
        <v>0</v>
      </c>
      <c r="AQ97">
        <v>6.0194678121710687</v>
      </c>
      <c r="AR97">
        <v>0</v>
      </c>
      <c r="AS97">
        <v>2.5661269337468351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1.4</v>
      </c>
      <c r="AZ97">
        <v>5.18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78.666690688268915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2.4597195942095067</v>
      </c>
      <c r="N98">
        <v>2.859757483252777</v>
      </c>
      <c r="O98">
        <v>3.1799999999999997</v>
      </c>
      <c r="P98">
        <v>4.5999999999999996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4.562043267052295</v>
      </c>
      <c r="AC98">
        <v>2.9269789932545454</v>
      </c>
      <c r="AD98">
        <v>3.5653134032108209</v>
      </c>
      <c r="AE98">
        <v>4.8751426944619478</v>
      </c>
      <c r="AF98">
        <v>0.7619502723317586</v>
      </c>
      <c r="AG98">
        <v>4.654114539748428</v>
      </c>
      <c r="AH98">
        <v>13.676376205881349</v>
      </c>
      <c r="AI98">
        <v>1.9236139756948833</v>
      </c>
      <c r="AJ98">
        <v>0</v>
      </c>
      <c r="AK98">
        <v>8.5055731565872925</v>
      </c>
      <c r="AL98">
        <v>0</v>
      </c>
      <c r="AM98">
        <v>1.5205123566654171</v>
      </c>
      <c r="AN98">
        <v>0</v>
      </c>
      <c r="AO98">
        <v>0</v>
      </c>
      <c r="AP98">
        <v>0</v>
      </c>
      <c r="AQ98">
        <v>6.0194678121710687</v>
      </c>
      <c r="AR98">
        <v>0</v>
      </c>
      <c r="AS98">
        <v>2.5661269337468351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1.4</v>
      </c>
      <c r="AZ98">
        <v>5.18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78.666690688268915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2.2899999999999999E-3</v>
      </c>
      <c r="L99">
        <f t="shared" si="2"/>
        <v>1.3699464278731476E-3</v>
      </c>
      <c r="M99">
        <f t="shared" si="2"/>
        <v>5.9033270261028101E-2</v>
      </c>
      <c r="N99">
        <f t="shared" si="2"/>
        <v>6.8634664631561038E-2</v>
      </c>
      <c r="O99">
        <f t="shared" si="2"/>
        <v>7.6319929850878085E-2</v>
      </c>
      <c r="P99">
        <f t="shared" si="2"/>
        <v>0.10880285053237417</v>
      </c>
      <c r="Q99">
        <f t="shared" si="2"/>
        <v>1.1009282700421941E-3</v>
      </c>
      <c r="R99">
        <f t="shared" si="2"/>
        <v>1.95E-4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0.10003696183634268</v>
      </c>
      <c r="AC99">
        <f t="shared" si="2"/>
        <v>6.452444199576432E-2</v>
      </c>
      <c r="AD99">
        <f t="shared" si="2"/>
        <v>8.4492188904323209E-2</v>
      </c>
      <c r="AE99">
        <f t="shared" si="2"/>
        <v>8.6148176998650475E-2</v>
      </c>
      <c r="AF99">
        <f t="shared" si="2"/>
        <v>3.1393816509053721E-2</v>
      </c>
      <c r="AG99">
        <f t="shared" si="2"/>
        <v>0.1116987489539624</v>
      </c>
      <c r="AH99">
        <f t="shared" si="2"/>
        <v>0.3286156971574124</v>
      </c>
      <c r="AI99">
        <f t="shared" si="2"/>
        <v>5.2657755054055018E-2</v>
      </c>
      <c r="AJ99">
        <f t="shared" si="2"/>
        <v>0</v>
      </c>
      <c r="AK99">
        <f t="shared" si="2"/>
        <v>0.20413375575809475</v>
      </c>
      <c r="AL99">
        <f t="shared" si="2"/>
        <v>0</v>
      </c>
      <c r="AM99">
        <f t="shared" si="2"/>
        <v>1.025984459321547E-2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9.4692123914955365E-2</v>
      </c>
      <c r="AR99">
        <f t="shared" si="2"/>
        <v>0</v>
      </c>
      <c r="AS99">
        <f t="shared" si="2"/>
        <v>6.0833515421348225E-2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4.5802500000000031E-2</v>
      </c>
      <c r="AZ99">
        <f t="shared" si="2"/>
        <v>0.11729500000000011</v>
      </c>
      <c r="BA99">
        <f t="shared" si="2"/>
        <v>8.2560000000000078E-2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1.7928911170709361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13.33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10.93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15.47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17.440000000000001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17.440000000000001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18.71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18.71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18.37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18.18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18.739999999999998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18.739999999999998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18.27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18.27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19.170000000000002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19.170000000000002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0.44397750000000097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0.44397750000000097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45531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426.32</v>
      </c>
      <c r="L3" s="202">
        <v>9.0299999999999994</v>
      </c>
      <c r="M3" s="202">
        <v>59.11</v>
      </c>
      <c r="N3" s="202">
        <v>50.54</v>
      </c>
      <c r="O3" s="202">
        <v>71.39</v>
      </c>
      <c r="P3" s="202">
        <v>23.54</v>
      </c>
      <c r="Q3" s="202">
        <v>8.75</v>
      </c>
      <c r="R3" s="202">
        <v>18.05</v>
      </c>
      <c r="S3" s="202">
        <v>11.23</v>
      </c>
      <c r="T3" s="202">
        <v>0</v>
      </c>
      <c r="U3" s="202">
        <v>52.05</v>
      </c>
      <c r="V3" s="202">
        <v>9.14</v>
      </c>
      <c r="W3" s="202">
        <v>18.850000000000001</v>
      </c>
      <c r="X3" s="202">
        <v>42.07</v>
      </c>
      <c r="Y3" s="202">
        <v>0</v>
      </c>
      <c r="Z3">
        <v>0</v>
      </c>
      <c r="AA3" s="202">
        <v>12.03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118.82</v>
      </c>
      <c r="AQ3" s="202">
        <v>39.090000000000003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436.01</v>
      </c>
      <c r="L4" s="202">
        <v>9.0299999999999994</v>
      </c>
      <c r="M4" s="202">
        <v>59.11</v>
      </c>
      <c r="N4" s="202">
        <v>50.54</v>
      </c>
      <c r="O4" s="202">
        <v>71.39</v>
      </c>
      <c r="P4" s="202">
        <v>23.54</v>
      </c>
      <c r="Q4" s="202">
        <v>8.75</v>
      </c>
      <c r="R4" s="202">
        <v>18.04</v>
      </c>
      <c r="S4" s="202">
        <v>11.23</v>
      </c>
      <c r="T4" s="202">
        <v>0</v>
      </c>
      <c r="U4" s="202">
        <v>52.05</v>
      </c>
      <c r="V4" s="202">
        <v>9.14</v>
      </c>
      <c r="W4" s="202">
        <v>18.850000000000001</v>
      </c>
      <c r="X4" s="202">
        <v>42.07</v>
      </c>
      <c r="Y4" s="202">
        <v>0</v>
      </c>
      <c r="Z4">
        <v>0</v>
      </c>
      <c r="AA4" s="202">
        <v>12.03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118.83</v>
      </c>
      <c r="AQ4" s="202">
        <v>39.090000000000003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370</v>
      </c>
      <c r="L5" s="202">
        <v>9.0299999999999994</v>
      </c>
      <c r="M5" s="202">
        <v>59.11</v>
      </c>
      <c r="N5" s="202">
        <v>50.54</v>
      </c>
      <c r="O5" s="202">
        <v>71.39</v>
      </c>
      <c r="P5" s="202">
        <v>23.54</v>
      </c>
      <c r="Q5" s="202">
        <v>8.75</v>
      </c>
      <c r="R5" s="202">
        <v>18.04</v>
      </c>
      <c r="S5" s="202">
        <v>11.23</v>
      </c>
      <c r="T5" s="202">
        <v>0</v>
      </c>
      <c r="U5" s="202">
        <v>52.05</v>
      </c>
      <c r="V5" s="202">
        <v>8.85</v>
      </c>
      <c r="W5" s="202">
        <v>18.850000000000001</v>
      </c>
      <c r="X5" s="202">
        <v>42.07</v>
      </c>
      <c r="Y5" s="202">
        <v>0</v>
      </c>
      <c r="Z5">
        <v>0</v>
      </c>
      <c r="AA5" s="202">
        <v>12.03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118.83</v>
      </c>
      <c r="AQ5" s="202">
        <v>39.090000000000003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358.49</v>
      </c>
      <c r="L6" s="202">
        <v>9.0299999999999994</v>
      </c>
      <c r="M6" s="202">
        <v>59.11</v>
      </c>
      <c r="N6" s="202">
        <v>50.54</v>
      </c>
      <c r="O6" s="202">
        <v>71.39</v>
      </c>
      <c r="P6" s="202">
        <v>23.54</v>
      </c>
      <c r="Q6" s="202">
        <v>8.75</v>
      </c>
      <c r="R6" s="202">
        <v>18.04</v>
      </c>
      <c r="S6" s="202">
        <v>11.23</v>
      </c>
      <c r="T6" s="202">
        <v>0</v>
      </c>
      <c r="U6" s="202">
        <v>52.05</v>
      </c>
      <c r="V6" s="202">
        <v>8.85</v>
      </c>
      <c r="W6" s="202">
        <v>18.850000000000001</v>
      </c>
      <c r="X6" s="202">
        <v>42.07</v>
      </c>
      <c r="Y6" s="202">
        <v>0</v>
      </c>
      <c r="Z6">
        <v>0</v>
      </c>
      <c r="AA6" s="202">
        <v>12.03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118.83</v>
      </c>
      <c r="AQ6" s="202">
        <v>39.090000000000003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358.49</v>
      </c>
      <c r="L7" s="202">
        <v>9.0299999999999994</v>
      </c>
      <c r="M7" s="202">
        <v>59.11</v>
      </c>
      <c r="N7" s="202">
        <v>50.54</v>
      </c>
      <c r="O7" s="202">
        <v>71.39</v>
      </c>
      <c r="P7" s="202">
        <v>23.54</v>
      </c>
      <c r="Q7" s="202">
        <v>8.75</v>
      </c>
      <c r="R7" s="202">
        <v>18.04</v>
      </c>
      <c r="S7" s="202">
        <v>11.23</v>
      </c>
      <c r="T7" s="202">
        <v>0</v>
      </c>
      <c r="U7" s="202">
        <v>52.05</v>
      </c>
      <c r="V7" s="202">
        <v>8.85</v>
      </c>
      <c r="W7" s="202">
        <v>18.86</v>
      </c>
      <c r="X7" s="202">
        <v>42.07</v>
      </c>
      <c r="Y7" s="202">
        <v>0</v>
      </c>
      <c r="Z7">
        <v>0</v>
      </c>
      <c r="AA7" s="202">
        <v>12.03</v>
      </c>
      <c r="AB7" s="202">
        <v>0</v>
      </c>
      <c r="AC7" s="202">
        <v>0</v>
      </c>
      <c r="AD7" s="202">
        <v>0</v>
      </c>
      <c r="AE7" s="202">
        <v>43.97</v>
      </c>
      <c r="AF7" s="202">
        <v>0</v>
      </c>
      <c r="AG7" s="202">
        <v>0</v>
      </c>
      <c r="AH7" s="202">
        <v>0</v>
      </c>
      <c r="AI7" s="202">
        <v>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118.83</v>
      </c>
      <c r="AQ7" s="202">
        <v>39.090000000000003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358.49</v>
      </c>
      <c r="L8" s="202">
        <v>9.0299999999999994</v>
      </c>
      <c r="M8" s="202">
        <v>59.11</v>
      </c>
      <c r="N8" s="202">
        <v>50.54</v>
      </c>
      <c r="O8" s="202">
        <v>71.39</v>
      </c>
      <c r="P8" s="202">
        <v>23.54</v>
      </c>
      <c r="Q8" s="202">
        <v>8.75</v>
      </c>
      <c r="R8" s="202">
        <v>18.04</v>
      </c>
      <c r="S8" s="202">
        <v>11.23</v>
      </c>
      <c r="T8" s="202">
        <v>0</v>
      </c>
      <c r="U8" s="202">
        <v>52.05</v>
      </c>
      <c r="V8" s="202">
        <v>8.85</v>
      </c>
      <c r="W8" s="202">
        <v>18.86</v>
      </c>
      <c r="X8" s="202">
        <v>42.07</v>
      </c>
      <c r="Y8" s="202">
        <v>0</v>
      </c>
      <c r="Z8">
        <v>0</v>
      </c>
      <c r="AA8" s="202">
        <v>12.03</v>
      </c>
      <c r="AB8" s="202">
        <v>0</v>
      </c>
      <c r="AC8" s="202">
        <v>0</v>
      </c>
      <c r="AD8" s="202">
        <v>0</v>
      </c>
      <c r="AE8" s="202">
        <v>43.97</v>
      </c>
      <c r="AF8" s="202">
        <v>0</v>
      </c>
      <c r="AG8" s="202">
        <v>0</v>
      </c>
      <c r="AH8" s="202">
        <v>0</v>
      </c>
      <c r="AI8" s="202">
        <v>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118.83</v>
      </c>
      <c r="AQ8" s="202">
        <v>39.090000000000003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282.58</v>
      </c>
      <c r="L9" s="202">
        <v>5.81</v>
      </c>
      <c r="M9" s="202">
        <v>59.11</v>
      </c>
      <c r="N9" s="202">
        <v>50.54</v>
      </c>
      <c r="O9" s="202">
        <v>71.39</v>
      </c>
      <c r="P9" s="202">
        <v>23.54</v>
      </c>
      <c r="Q9" s="202">
        <v>5.08</v>
      </c>
      <c r="R9" s="202">
        <v>10</v>
      </c>
      <c r="S9" s="202">
        <v>6.78</v>
      </c>
      <c r="T9" s="202">
        <v>0</v>
      </c>
      <c r="U9" s="202">
        <v>52.05</v>
      </c>
      <c r="V9" s="202">
        <v>8.85</v>
      </c>
      <c r="W9" s="202">
        <v>18.86</v>
      </c>
      <c r="X9" s="202">
        <v>42.07</v>
      </c>
      <c r="Y9" s="202">
        <v>0</v>
      </c>
      <c r="Z9">
        <v>0</v>
      </c>
      <c r="AA9" s="202">
        <v>12.03</v>
      </c>
      <c r="AB9" s="202">
        <v>0</v>
      </c>
      <c r="AC9" s="202">
        <v>0</v>
      </c>
      <c r="AD9" s="202">
        <v>0</v>
      </c>
      <c r="AE9" s="202">
        <v>43.97</v>
      </c>
      <c r="AF9" s="202">
        <v>0</v>
      </c>
      <c r="AG9" s="202">
        <v>0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118.83</v>
      </c>
      <c r="AQ9" s="202">
        <v>39.090000000000003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273.37</v>
      </c>
      <c r="L10" s="202">
        <v>5.81</v>
      </c>
      <c r="M10" s="202">
        <v>59.11</v>
      </c>
      <c r="N10" s="202">
        <v>50.54</v>
      </c>
      <c r="O10" s="202">
        <v>71.39</v>
      </c>
      <c r="P10" s="202">
        <v>23.54</v>
      </c>
      <c r="Q10" s="202">
        <v>5.08</v>
      </c>
      <c r="R10" s="202">
        <v>10</v>
      </c>
      <c r="S10" s="202">
        <v>6.78</v>
      </c>
      <c r="T10" s="202">
        <v>0</v>
      </c>
      <c r="U10" s="202">
        <v>52.05</v>
      </c>
      <c r="V10" s="202">
        <v>8.85</v>
      </c>
      <c r="W10" s="202">
        <v>18.86</v>
      </c>
      <c r="X10" s="202">
        <v>42.07</v>
      </c>
      <c r="Y10" s="202">
        <v>0</v>
      </c>
      <c r="Z10">
        <v>0</v>
      </c>
      <c r="AA10" s="202">
        <v>12.03</v>
      </c>
      <c r="AB10" s="202">
        <v>0</v>
      </c>
      <c r="AC10" s="202">
        <v>0</v>
      </c>
      <c r="AD10" s="202">
        <v>0</v>
      </c>
      <c r="AE10" s="202">
        <v>43.97</v>
      </c>
      <c r="AF10" s="202">
        <v>0</v>
      </c>
      <c r="AG10" s="202">
        <v>0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118.83</v>
      </c>
      <c r="AQ10" s="202">
        <v>39.090000000000003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273.37</v>
      </c>
      <c r="L11" s="202">
        <v>5.81</v>
      </c>
      <c r="M11" s="202">
        <v>59.11</v>
      </c>
      <c r="N11" s="202">
        <v>50.54</v>
      </c>
      <c r="O11" s="202">
        <v>71.39</v>
      </c>
      <c r="P11" s="202">
        <v>23.54</v>
      </c>
      <c r="Q11" s="202">
        <v>5.08</v>
      </c>
      <c r="R11" s="202">
        <v>10</v>
      </c>
      <c r="S11" s="202">
        <v>6.78</v>
      </c>
      <c r="T11" s="202">
        <v>0</v>
      </c>
      <c r="U11" s="202">
        <v>52.05</v>
      </c>
      <c r="V11" s="202">
        <v>8.85</v>
      </c>
      <c r="W11" s="202">
        <v>18.86</v>
      </c>
      <c r="X11" s="202">
        <v>42.07</v>
      </c>
      <c r="Y11" s="202">
        <v>0</v>
      </c>
      <c r="Z11">
        <v>0</v>
      </c>
      <c r="AA11" s="202">
        <v>12.03</v>
      </c>
      <c r="AB11" s="202">
        <v>0</v>
      </c>
      <c r="AC11" s="202">
        <v>0</v>
      </c>
      <c r="AD11" s="202">
        <v>0</v>
      </c>
      <c r="AE11" s="202">
        <v>43.97</v>
      </c>
      <c r="AF11" s="202">
        <v>0</v>
      </c>
      <c r="AG11" s="202">
        <v>0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118.83</v>
      </c>
      <c r="AQ11" s="202">
        <v>39.090000000000003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273.37</v>
      </c>
      <c r="L12" s="202">
        <v>5.81</v>
      </c>
      <c r="M12" s="202">
        <v>59.11</v>
      </c>
      <c r="N12" s="202">
        <v>50.54</v>
      </c>
      <c r="O12" s="202">
        <v>71.39</v>
      </c>
      <c r="P12" s="202">
        <v>23.54</v>
      </c>
      <c r="Q12" s="202">
        <v>5.08</v>
      </c>
      <c r="R12" s="202">
        <v>10</v>
      </c>
      <c r="S12" s="202">
        <v>6.78</v>
      </c>
      <c r="T12" s="202">
        <v>0</v>
      </c>
      <c r="U12" s="202">
        <v>52.05</v>
      </c>
      <c r="V12" s="202">
        <v>8.85</v>
      </c>
      <c r="W12" s="202">
        <v>18.86</v>
      </c>
      <c r="X12" s="202">
        <v>42.07</v>
      </c>
      <c r="Y12" s="202">
        <v>0</v>
      </c>
      <c r="Z12">
        <v>0</v>
      </c>
      <c r="AA12" s="202">
        <v>12.03</v>
      </c>
      <c r="AB12" s="202">
        <v>0</v>
      </c>
      <c r="AC12" s="202">
        <v>0</v>
      </c>
      <c r="AD12" s="202">
        <v>0</v>
      </c>
      <c r="AE12" s="202">
        <v>43.97</v>
      </c>
      <c r="AF12" s="202">
        <v>0</v>
      </c>
      <c r="AG12" s="202">
        <v>0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118.83</v>
      </c>
      <c r="AQ12" s="202">
        <v>39.090000000000003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271.20999999999998</v>
      </c>
      <c r="L13" s="202">
        <v>4.9400000000000004</v>
      </c>
      <c r="M13" s="202">
        <v>59.11</v>
      </c>
      <c r="N13" s="202">
        <v>50.54</v>
      </c>
      <c r="O13" s="202">
        <v>71.39</v>
      </c>
      <c r="P13" s="202">
        <v>23.54</v>
      </c>
      <c r="Q13" s="202">
        <v>5.08</v>
      </c>
      <c r="R13" s="202">
        <v>10</v>
      </c>
      <c r="S13" s="202">
        <v>6.19</v>
      </c>
      <c r="T13" s="202">
        <v>0</v>
      </c>
      <c r="U13" s="202">
        <v>52.05</v>
      </c>
      <c r="V13" s="202">
        <v>5.33</v>
      </c>
      <c r="W13" s="202">
        <v>18.86</v>
      </c>
      <c r="X13" s="202">
        <v>42.07</v>
      </c>
      <c r="Y13" s="202">
        <v>0</v>
      </c>
      <c r="Z13">
        <v>0</v>
      </c>
      <c r="AA13" s="202">
        <v>12.03</v>
      </c>
      <c r="AB13" s="202">
        <v>0</v>
      </c>
      <c r="AC13" s="202">
        <v>0</v>
      </c>
      <c r="AD13" s="202">
        <v>0</v>
      </c>
      <c r="AE13" s="202">
        <v>43.97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58.13</v>
      </c>
      <c r="AQ13" s="202">
        <v>25.4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271.20999999999998</v>
      </c>
      <c r="L14" s="202">
        <v>4.9400000000000004</v>
      </c>
      <c r="M14" s="202">
        <v>59.11</v>
      </c>
      <c r="N14" s="202">
        <v>50.54</v>
      </c>
      <c r="O14" s="202">
        <v>71.39</v>
      </c>
      <c r="P14" s="202">
        <v>23.54</v>
      </c>
      <c r="Q14" s="202">
        <v>5.08</v>
      </c>
      <c r="R14" s="202">
        <v>10</v>
      </c>
      <c r="S14" s="202">
        <v>6.19</v>
      </c>
      <c r="T14" s="202">
        <v>0</v>
      </c>
      <c r="U14" s="202">
        <v>52.05</v>
      </c>
      <c r="V14" s="202">
        <v>4.57</v>
      </c>
      <c r="W14" s="202">
        <v>18.86</v>
      </c>
      <c r="X14" s="202">
        <v>42.07</v>
      </c>
      <c r="Y14" s="202">
        <v>0</v>
      </c>
      <c r="Z14">
        <v>0</v>
      </c>
      <c r="AA14" s="202">
        <v>12.03</v>
      </c>
      <c r="AB14" s="202">
        <v>0</v>
      </c>
      <c r="AC14" s="202">
        <v>0</v>
      </c>
      <c r="AD14" s="202">
        <v>0</v>
      </c>
      <c r="AE14" s="202">
        <v>43.97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58.13</v>
      </c>
      <c r="AQ14" s="202">
        <v>25.4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346.06</v>
      </c>
      <c r="L15" s="202">
        <v>9.0299999999999994</v>
      </c>
      <c r="M15" s="202">
        <v>59.11</v>
      </c>
      <c r="N15" s="202">
        <v>50.54</v>
      </c>
      <c r="O15" s="202">
        <v>71.39</v>
      </c>
      <c r="P15" s="202">
        <v>23.54</v>
      </c>
      <c r="Q15" s="202">
        <v>8.75</v>
      </c>
      <c r="R15" s="202">
        <v>18.04</v>
      </c>
      <c r="S15" s="202">
        <v>11.23</v>
      </c>
      <c r="T15" s="202">
        <v>0</v>
      </c>
      <c r="U15" s="202">
        <v>52.05</v>
      </c>
      <c r="V15" s="202">
        <v>8.85</v>
      </c>
      <c r="W15" s="202">
        <v>18.86</v>
      </c>
      <c r="X15" s="202">
        <v>42.07</v>
      </c>
      <c r="Y15" s="202">
        <v>0</v>
      </c>
      <c r="Z15">
        <v>0</v>
      </c>
      <c r="AA15" s="202">
        <v>12.03</v>
      </c>
      <c r="AB15" s="202">
        <v>0</v>
      </c>
      <c r="AC15" s="202">
        <v>0</v>
      </c>
      <c r="AD15" s="202">
        <v>0</v>
      </c>
      <c r="AE15" s="202">
        <v>43.97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118.83</v>
      </c>
      <c r="AQ15" s="202">
        <v>39.090000000000003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409.87</v>
      </c>
      <c r="L16" s="202">
        <v>9.0299999999999994</v>
      </c>
      <c r="M16" s="202">
        <v>59.11</v>
      </c>
      <c r="N16" s="202">
        <v>50.54</v>
      </c>
      <c r="O16" s="202">
        <v>71.39</v>
      </c>
      <c r="P16" s="202">
        <v>23.54</v>
      </c>
      <c r="Q16" s="202">
        <v>8.75</v>
      </c>
      <c r="R16" s="202">
        <v>18.04</v>
      </c>
      <c r="S16" s="202">
        <v>11.23</v>
      </c>
      <c r="T16" s="202">
        <v>0</v>
      </c>
      <c r="U16" s="202">
        <v>52.05</v>
      </c>
      <c r="V16" s="202">
        <v>8.85</v>
      </c>
      <c r="W16" s="202">
        <v>18.86</v>
      </c>
      <c r="X16" s="202">
        <v>42.07</v>
      </c>
      <c r="Y16" s="202">
        <v>0</v>
      </c>
      <c r="Z16">
        <v>0</v>
      </c>
      <c r="AA16" s="202">
        <v>12.03</v>
      </c>
      <c r="AB16" s="202">
        <v>0</v>
      </c>
      <c r="AC16" s="202">
        <v>0</v>
      </c>
      <c r="AD16" s="202">
        <v>0</v>
      </c>
      <c r="AE16" s="202">
        <v>43.97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118.83</v>
      </c>
      <c r="AQ16" s="202">
        <v>39.090000000000003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369.61</v>
      </c>
      <c r="L17" s="202">
        <v>9.0299999999999994</v>
      </c>
      <c r="M17" s="202">
        <v>59.11</v>
      </c>
      <c r="N17" s="202">
        <v>50.54</v>
      </c>
      <c r="O17" s="202">
        <v>71.39</v>
      </c>
      <c r="P17" s="202">
        <v>23.54</v>
      </c>
      <c r="Q17" s="202">
        <v>8.75</v>
      </c>
      <c r="R17" s="202">
        <v>18.04</v>
      </c>
      <c r="S17" s="202">
        <v>11.23</v>
      </c>
      <c r="T17" s="202">
        <v>0</v>
      </c>
      <c r="U17" s="202">
        <v>52.05</v>
      </c>
      <c r="V17" s="202">
        <v>8.85</v>
      </c>
      <c r="W17" s="202">
        <v>18.86</v>
      </c>
      <c r="X17" s="202">
        <v>42.07</v>
      </c>
      <c r="Y17" s="202">
        <v>0</v>
      </c>
      <c r="Z17">
        <v>0</v>
      </c>
      <c r="AA17" s="202">
        <v>12.03</v>
      </c>
      <c r="AB17" s="202">
        <v>0</v>
      </c>
      <c r="AC17" s="202">
        <v>0</v>
      </c>
      <c r="AD17" s="202">
        <v>0</v>
      </c>
      <c r="AE17" s="202">
        <v>43.97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118.83</v>
      </c>
      <c r="AQ17" s="202">
        <v>39.090000000000003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314.12</v>
      </c>
      <c r="L18" s="202">
        <v>9.0299999999999994</v>
      </c>
      <c r="M18" s="202">
        <v>59.11</v>
      </c>
      <c r="N18" s="202">
        <v>50.54</v>
      </c>
      <c r="O18" s="202">
        <v>71.39</v>
      </c>
      <c r="P18" s="202">
        <v>23.54</v>
      </c>
      <c r="Q18" s="202">
        <v>8.75</v>
      </c>
      <c r="R18" s="202">
        <v>18.04</v>
      </c>
      <c r="S18" s="202">
        <v>11.23</v>
      </c>
      <c r="T18" s="202">
        <v>0</v>
      </c>
      <c r="U18" s="202">
        <v>52.05</v>
      </c>
      <c r="V18" s="202">
        <v>8.85</v>
      </c>
      <c r="W18" s="202">
        <v>18.86</v>
      </c>
      <c r="X18" s="202">
        <v>42.07</v>
      </c>
      <c r="Y18" s="202">
        <v>0</v>
      </c>
      <c r="Z18">
        <v>0</v>
      </c>
      <c r="AA18" s="202">
        <v>12.03</v>
      </c>
      <c r="AB18" s="202">
        <v>0</v>
      </c>
      <c r="AC18" s="202">
        <v>0</v>
      </c>
      <c r="AD18" s="202">
        <v>0</v>
      </c>
      <c r="AE18" s="202">
        <v>43.97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118.83</v>
      </c>
      <c r="AQ18" s="202">
        <v>39.090000000000003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272.88</v>
      </c>
      <c r="L19" s="202">
        <v>9.0299999999999994</v>
      </c>
      <c r="M19" s="202">
        <v>59.11</v>
      </c>
      <c r="N19" s="202">
        <v>50.54</v>
      </c>
      <c r="O19" s="202">
        <v>71.39</v>
      </c>
      <c r="P19" s="202">
        <v>23.54</v>
      </c>
      <c r="Q19" s="202">
        <v>8.75</v>
      </c>
      <c r="R19" s="202">
        <v>18.04</v>
      </c>
      <c r="S19" s="202">
        <v>11.23</v>
      </c>
      <c r="T19" s="202">
        <v>0</v>
      </c>
      <c r="U19" s="202">
        <v>52.05</v>
      </c>
      <c r="V19" s="202">
        <v>8.85</v>
      </c>
      <c r="W19" s="202">
        <v>18.86</v>
      </c>
      <c r="X19" s="202">
        <v>42.07</v>
      </c>
      <c r="Y19" s="202">
        <v>0</v>
      </c>
      <c r="Z19">
        <v>0</v>
      </c>
      <c r="AA19" s="202">
        <v>12.03</v>
      </c>
      <c r="AB19" s="202">
        <v>0</v>
      </c>
      <c r="AC19" s="202">
        <v>0</v>
      </c>
      <c r="AD19" s="202">
        <v>0</v>
      </c>
      <c r="AE19" s="202">
        <v>43.97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118.83</v>
      </c>
      <c r="AQ19" s="202">
        <v>39.090000000000003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272.88</v>
      </c>
      <c r="L20" s="202">
        <v>9.0299999999999994</v>
      </c>
      <c r="M20" s="202">
        <v>59.11</v>
      </c>
      <c r="N20" s="202">
        <v>50.54</v>
      </c>
      <c r="O20" s="202">
        <v>71.39</v>
      </c>
      <c r="P20" s="202">
        <v>23.54</v>
      </c>
      <c r="Q20" s="202">
        <v>8.75</v>
      </c>
      <c r="R20" s="202">
        <v>18.04</v>
      </c>
      <c r="S20" s="202">
        <v>11.23</v>
      </c>
      <c r="T20" s="202">
        <v>0</v>
      </c>
      <c r="U20" s="202">
        <v>52.05</v>
      </c>
      <c r="V20" s="202">
        <v>8.85</v>
      </c>
      <c r="W20" s="202">
        <v>18.86</v>
      </c>
      <c r="X20" s="202">
        <v>42.07</v>
      </c>
      <c r="Y20" s="202">
        <v>0</v>
      </c>
      <c r="Z20">
        <v>0</v>
      </c>
      <c r="AA20" s="202">
        <v>12.03</v>
      </c>
      <c r="AB20" s="202">
        <v>0</v>
      </c>
      <c r="AC20" s="202">
        <v>0</v>
      </c>
      <c r="AD20" s="202">
        <v>0</v>
      </c>
      <c r="AE20" s="202">
        <v>43.97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118.83</v>
      </c>
      <c r="AQ20" s="202">
        <v>39.090000000000003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272.88</v>
      </c>
      <c r="L21" s="202">
        <v>4.9400000000000004</v>
      </c>
      <c r="M21" s="202">
        <v>59.11</v>
      </c>
      <c r="N21" s="202">
        <v>50.54</v>
      </c>
      <c r="O21" s="202">
        <v>71.39</v>
      </c>
      <c r="P21" s="202">
        <v>23.54</v>
      </c>
      <c r="Q21" s="202">
        <v>8.75</v>
      </c>
      <c r="R21" s="202">
        <v>18.04</v>
      </c>
      <c r="S21" s="202">
        <v>11.23</v>
      </c>
      <c r="T21" s="202">
        <v>0</v>
      </c>
      <c r="U21" s="202">
        <v>52.05</v>
      </c>
      <c r="V21" s="202">
        <v>8.85</v>
      </c>
      <c r="W21" s="202">
        <v>18.86</v>
      </c>
      <c r="X21" s="202">
        <v>42.07</v>
      </c>
      <c r="Y21" s="202">
        <v>0</v>
      </c>
      <c r="Z21">
        <v>0</v>
      </c>
      <c r="AA21" s="202">
        <v>12.03</v>
      </c>
      <c r="AB21" s="202">
        <v>0</v>
      </c>
      <c r="AC21" s="202">
        <v>0</v>
      </c>
      <c r="AD21" s="202">
        <v>0</v>
      </c>
      <c r="AE21" s="202">
        <v>43.97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118.83</v>
      </c>
      <c r="AQ21" s="202">
        <v>39.090000000000003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272.88</v>
      </c>
      <c r="L22" s="202">
        <v>4.9400000000000004</v>
      </c>
      <c r="M22" s="202">
        <v>59.11</v>
      </c>
      <c r="N22" s="202">
        <v>50.54</v>
      </c>
      <c r="O22" s="202">
        <v>71.39</v>
      </c>
      <c r="P22" s="202">
        <v>23.54</v>
      </c>
      <c r="Q22" s="202">
        <v>8.75</v>
      </c>
      <c r="R22" s="202">
        <v>18.04</v>
      </c>
      <c r="S22" s="202">
        <v>11.23</v>
      </c>
      <c r="T22" s="202">
        <v>0</v>
      </c>
      <c r="U22" s="202">
        <v>52.05</v>
      </c>
      <c r="V22" s="202">
        <v>8.85</v>
      </c>
      <c r="W22" s="202">
        <v>18.86</v>
      </c>
      <c r="X22" s="202">
        <v>42.07</v>
      </c>
      <c r="Y22" s="202">
        <v>0</v>
      </c>
      <c r="Z22">
        <v>0</v>
      </c>
      <c r="AA22" s="202">
        <v>12.03</v>
      </c>
      <c r="AB22" s="202">
        <v>0</v>
      </c>
      <c r="AC22" s="202">
        <v>0</v>
      </c>
      <c r="AD22" s="202">
        <v>0</v>
      </c>
      <c r="AE22" s="202">
        <v>43.97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118.83</v>
      </c>
      <c r="AQ22" s="202">
        <v>39.090000000000003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272.88</v>
      </c>
      <c r="L23" s="202">
        <v>4.9400000000000004</v>
      </c>
      <c r="M23" s="202">
        <v>59.11</v>
      </c>
      <c r="N23" s="202">
        <v>50.54</v>
      </c>
      <c r="O23" s="202">
        <v>71.39</v>
      </c>
      <c r="P23" s="202">
        <v>23.54</v>
      </c>
      <c r="Q23" s="202">
        <v>8.75</v>
      </c>
      <c r="R23" s="202">
        <v>18.04</v>
      </c>
      <c r="S23" s="202">
        <v>11.23</v>
      </c>
      <c r="T23" s="202">
        <v>0</v>
      </c>
      <c r="U23" s="202">
        <v>52.05</v>
      </c>
      <c r="V23" s="202">
        <v>8.85</v>
      </c>
      <c r="W23" s="202">
        <v>18.86</v>
      </c>
      <c r="X23" s="202">
        <v>42.07</v>
      </c>
      <c r="Y23" s="202">
        <v>0</v>
      </c>
      <c r="Z23">
        <v>0</v>
      </c>
      <c r="AA23" s="202">
        <v>12.03</v>
      </c>
      <c r="AB23" s="202">
        <v>0</v>
      </c>
      <c r="AC23" s="202">
        <v>0</v>
      </c>
      <c r="AD23" s="202">
        <v>0</v>
      </c>
      <c r="AE23" s="202">
        <v>43.97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118.83</v>
      </c>
      <c r="AQ23" s="202">
        <v>39.090000000000003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272.88</v>
      </c>
      <c r="L24" s="202">
        <v>4.9400000000000004</v>
      </c>
      <c r="M24" s="202">
        <v>59.11</v>
      </c>
      <c r="N24" s="202">
        <v>50.54</v>
      </c>
      <c r="O24" s="202">
        <v>71.39</v>
      </c>
      <c r="P24" s="202">
        <v>23.54</v>
      </c>
      <c r="Q24" s="202">
        <v>8.75</v>
      </c>
      <c r="R24" s="202">
        <v>18.04</v>
      </c>
      <c r="S24" s="202">
        <v>11.23</v>
      </c>
      <c r="T24" s="202">
        <v>0</v>
      </c>
      <c r="U24" s="202">
        <v>52.05</v>
      </c>
      <c r="V24" s="202">
        <v>8.85</v>
      </c>
      <c r="W24" s="202">
        <v>18.86</v>
      </c>
      <c r="X24" s="202">
        <v>42.07</v>
      </c>
      <c r="Y24" s="202">
        <v>0</v>
      </c>
      <c r="Z24">
        <v>0</v>
      </c>
      <c r="AA24" s="202">
        <v>12.03</v>
      </c>
      <c r="AB24" s="202">
        <v>0</v>
      </c>
      <c r="AC24" s="202">
        <v>0</v>
      </c>
      <c r="AD24" s="202">
        <v>0</v>
      </c>
      <c r="AE24" s="202">
        <v>43.97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118.83</v>
      </c>
      <c r="AQ24" s="202">
        <v>39.090000000000003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272.88</v>
      </c>
      <c r="L25" s="202">
        <v>4.9400000000000004</v>
      </c>
      <c r="M25" s="202">
        <v>59.11</v>
      </c>
      <c r="N25" s="202">
        <v>50.54</v>
      </c>
      <c r="O25" s="202">
        <v>71.39</v>
      </c>
      <c r="P25" s="202">
        <v>23.54</v>
      </c>
      <c r="Q25" s="202">
        <v>8.75</v>
      </c>
      <c r="R25" s="202">
        <v>18.04</v>
      </c>
      <c r="S25" s="202">
        <v>11.23</v>
      </c>
      <c r="T25" s="202">
        <v>0</v>
      </c>
      <c r="U25" s="202">
        <v>52.05</v>
      </c>
      <c r="V25" s="202">
        <v>8.85</v>
      </c>
      <c r="W25" s="202">
        <v>18.86</v>
      </c>
      <c r="X25" s="202">
        <v>42.07</v>
      </c>
      <c r="Y25" s="202">
        <v>0</v>
      </c>
      <c r="Z25">
        <v>0</v>
      </c>
      <c r="AA25" s="202">
        <v>12.03</v>
      </c>
      <c r="AB25" s="202">
        <v>0</v>
      </c>
      <c r="AC25" s="202">
        <v>0</v>
      </c>
      <c r="AD25" s="202">
        <v>0</v>
      </c>
      <c r="AE25" s="202">
        <v>43.97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118.83</v>
      </c>
      <c r="AQ25" s="202">
        <v>39.090000000000003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272.88</v>
      </c>
      <c r="L26" s="202">
        <v>4.9400000000000004</v>
      </c>
      <c r="M26" s="202">
        <v>59.11</v>
      </c>
      <c r="N26" s="202">
        <v>50.54</v>
      </c>
      <c r="O26" s="202">
        <v>71.39</v>
      </c>
      <c r="P26" s="202">
        <v>23.54</v>
      </c>
      <c r="Q26" s="202">
        <v>8.75</v>
      </c>
      <c r="R26" s="202">
        <v>18.04</v>
      </c>
      <c r="S26" s="202">
        <v>11.23</v>
      </c>
      <c r="T26" s="202">
        <v>0</v>
      </c>
      <c r="U26" s="202">
        <v>52.05</v>
      </c>
      <c r="V26" s="202">
        <v>8.85</v>
      </c>
      <c r="W26" s="202">
        <v>18.86</v>
      </c>
      <c r="X26" s="202">
        <v>42.07</v>
      </c>
      <c r="Y26" s="202">
        <v>0</v>
      </c>
      <c r="Z26">
        <v>0</v>
      </c>
      <c r="AA26" s="202">
        <v>12.03</v>
      </c>
      <c r="AB26" s="202">
        <v>0</v>
      </c>
      <c r="AC26" s="202">
        <v>0</v>
      </c>
      <c r="AD26" s="202">
        <v>0</v>
      </c>
      <c r="AE26" s="202">
        <v>43.97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118.83</v>
      </c>
      <c r="AQ26" s="202">
        <v>39.090000000000003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349.34</v>
      </c>
      <c r="L27" s="202">
        <v>9.0299999999999994</v>
      </c>
      <c r="M27" s="202">
        <v>59.11</v>
      </c>
      <c r="N27" s="202">
        <v>50.54</v>
      </c>
      <c r="O27" s="202">
        <v>71.39</v>
      </c>
      <c r="P27" s="202">
        <v>22.68</v>
      </c>
      <c r="Q27" s="202">
        <v>8.75</v>
      </c>
      <c r="R27" s="202">
        <v>18.04</v>
      </c>
      <c r="S27" s="202">
        <v>11.23</v>
      </c>
      <c r="T27" s="202">
        <v>0</v>
      </c>
      <c r="U27" s="202">
        <v>52.05</v>
      </c>
      <c r="V27" s="202">
        <v>8.85</v>
      </c>
      <c r="W27" s="202">
        <v>18.86</v>
      </c>
      <c r="X27" s="202">
        <v>42.07</v>
      </c>
      <c r="Y27" s="202">
        <v>0</v>
      </c>
      <c r="Z27">
        <v>0</v>
      </c>
      <c r="AA27" s="202">
        <v>12.03</v>
      </c>
      <c r="AB27" s="202">
        <v>0</v>
      </c>
      <c r="AC27" s="202">
        <v>0</v>
      </c>
      <c r="AD27" s="202">
        <v>0</v>
      </c>
      <c r="AE27" s="202">
        <v>43.97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118.83</v>
      </c>
      <c r="AQ27" s="202">
        <v>39.090000000000003</v>
      </c>
      <c r="AR27" s="202">
        <v>11.05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374.97</v>
      </c>
      <c r="L28" s="202">
        <v>9.0299999999999994</v>
      </c>
      <c r="M28" s="202">
        <v>59.11</v>
      </c>
      <c r="N28" s="202">
        <v>50.54</v>
      </c>
      <c r="O28" s="202">
        <v>71.39</v>
      </c>
      <c r="P28" s="202">
        <v>21.82</v>
      </c>
      <c r="Q28" s="202">
        <v>8.75</v>
      </c>
      <c r="R28" s="202">
        <v>18.04</v>
      </c>
      <c r="S28" s="202">
        <v>11.23</v>
      </c>
      <c r="T28" s="202">
        <v>0</v>
      </c>
      <c r="U28" s="202">
        <v>52.05</v>
      </c>
      <c r="V28" s="202">
        <v>8.85</v>
      </c>
      <c r="W28" s="202">
        <v>18.86</v>
      </c>
      <c r="X28" s="202">
        <v>42.07</v>
      </c>
      <c r="Y28" s="202">
        <v>0</v>
      </c>
      <c r="Z28">
        <v>0</v>
      </c>
      <c r="AA28" s="202">
        <v>13.03</v>
      </c>
      <c r="AB28" s="202">
        <v>0</v>
      </c>
      <c r="AC28" s="202">
        <v>0</v>
      </c>
      <c r="AD28" s="202">
        <v>0</v>
      </c>
      <c r="AE28" s="202">
        <v>43.68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118.83</v>
      </c>
      <c r="AQ28" s="202">
        <v>39.090000000000003</v>
      </c>
      <c r="AR28" s="202">
        <v>18.86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353.65</v>
      </c>
      <c r="L29" s="202">
        <v>9.0299999999999994</v>
      </c>
      <c r="M29" s="202">
        <v>59.11</v>
      </c>
      <c r="N29" s="202">
        <v>50.54</v>
      </c>
      <c r="O29" s="202">
        <v>71.39</v>
      </c>
      <c r="P29" s="202">
        <v>21.25</v>
      </c>
      <c r="Q29" s="202">
        <v>8.75</v>
      </c>
      <c r="R29" s="202">
        <v>18.04</v>
      </c>
      <c r="S29" s="202">
        <v>11.23</v>
      </c>
      <c r="T29" s="202">
        <v>0</v>
      </c>
      <c r="U29" s="202">
        <v>52.05</v>
      </c>
      <c r="V29" s="202">
        <v>8.85</v>
      </c>
      <c r="W29" s="202">
        <v>18.86</v>
      </c>
      <c r="X29" s="202">
        <v>42.07</v>
      </c>
      <c r="Y29" s="202">
        <v>0</v>
      </c>
      <c r="Z29">
        <v>0</v>
      </c>
      <c r="AA29" s="202">
        <v>13.03</v>
      </c>
      <c r="AB29" s="202">
        <v>0</v>
      </c>
      <c r="AC29" s="202">
        <v>0</v>
      </c>
      <c r="AD29" s="202">
        <v>0</v>
      </c>
      <c r="AE29" s="202">
        <v>43.68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118.83</v>
      </c>
      <c r="AQ29" s="202">
        <v>39.090000000000003</v>
      </c>
      <c r="AR29" s="202">
        <v>27.99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323.61</v>
      </c>
      <c r="L30" s="202">
        <v>9.0299999999999994</v>
      </c>
      <c r="M30" s="202">
        <v>59.11</v>
      </c>
      <c r="N30" s="202">
        <v>50.54</v>
      </c>
      <c r="O30" s="202">
        <v>71.39</v>
      </c>
      <c r="P30" s="202">
        <v>20.67</v>
      </c>
      <c r="Q30" s="202">
        <v>8.75</v>
      </c>
      <c r="R30" s="202">
        <v>18.04</v>
      </c>
      <c r="S30" s="202">
        <v>11.23</v>
      </c>
      <c r="T30" s="202">
        <v>0</v>
      </c>
      <c r="U30" s="202">
        <v>52.05</v>
      </c>
      <c r="V30" s="202">
        <v>8.85</v>
      </c>
      <c r="W30" s="202">
        <v>18.86</v>
      </c>
      <c r="X30" s="202">
        <v>42.07</v>
      </c>
      <c r="Y30" s="202">
        <v>0</v>
      </c>
      <c r="Z30">
        <v>0</v>
      </c>
      <c r="AA30" s="202">
        <v>13.03</v>
      </c>
      <c r="AB30" s="202">
        <v>0</v>
      </c>
      <c r="AC30" s="202">
        <v>0</v>
      </c>
      <c r="AD30" s="202">
        <v>0</v>
      </c>
      <c r="AE30" s="202">
        <v>43.68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118.83</v>
      </c>
      <c r="AQ30" s="202">
        <v>39.090000000000003</v>
      </c>
      <c r="AR30" s="202">
        <v>38.130000000000003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297.45</v>
      </c>
      <c r="L31" s="202">
        <v>9.0299999999999994</v>
      </c>
      <c r="M31" s="202">
        <v>59.11</v>
      </c>
      <c r="N31" s="202">
        <v>50.54</v>
      </c>
      <c r="O31" s="202">
        <v>71.39</v>
      </c>
      <c r="P31" s="202">
        <v>20.39</v>
      </c>
      <c r="Q31" s="202">
        <v>8.75</v>
      </c>
      <c r="R31" s="202">
        <v>18.04</v>
      </c>
      <c r="S31" s="202">
        <v>11.23</v>
      </c>
      <c r="T31" s="202">
        <v>0</v>
      </c>
      <c r="U31" s="202">
        <v>52.05</v>
      </c>
      <c r="V31" s="202">
        <v>8.85</v>
      </c>
      <c r="W31" s="202">
        <v>18.86</v>
      </c>
      <c r="X31" s="202">
        <v>42.07</v>
      </c>
      <c r="Y31" s="202">
        <v>0</v>
      </c>
      <c r="Z31">
        <v>0</v>
      </c>
      <c r="AA31" s="202">
        <v>13.95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118.83</v>
      </c>
      <c r="AQ31" s="202">
        <v>39.090000000000003</v>
      </c>
      <c r="AR31" s="202">
        <v>40.47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288.73</v>
      </c>
      <c r="L32" s="202">
        <v>9.0299999999999994</v>
      </c>
      <c r="M32" s="202">
        <v>59.11</v>
      </c>
      <c r="N32" s="202">
        <v>50.54</v>
      </c>
      <c r="O32" s="202">
        <v>71.39</v>
      </c>
      <c r="P32" s="202">
        <v>20.39</v>
      </c>
      <c r="Q32" s="202">
        <v>8.75</v>
      </c>
      <c r="R32" s="202">
        <v>18.04</v>
      </c>
      <c r="S32" s="202">
        <v>11.23</v>
      </c>
      <c r="T32" s="202">
        <v>0</v>
      </c>
      <c r="U32" s="202">
        <v>52.05</v>
      </c>
      <c r="V32" s="202">
        <v>8.85</v>
      </c>
      <c r="W32" s="202">
        <v>18.86</v>
      </c>
      <c r="X32" s="202">
        <v>42.07</v>
      </c>
      <c r="Y32" s="202">
        <v>0</v>
      </c>
      <c r="Z32">
        <v>0</v>
      </c>
      <c r="AA32" s="202">
        <v>13.95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118.83</v>
      </c>
      <c r="AQ32" s="202">
        <v>39.090000000000003</v>
      </c>
      <c r="AR32" s="202">
        <v>44.71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272.88</v>
      </c>
      <c r="L33" s="202">
        <v>4.84</v>
      </c>
      <c r="M33" s="202">
        <v>59.11</v>
      </c>
      <c r="N33" s="202">
        <v>50.54</v>
      </c>
      <c r="O33" s="202">
        <v>71.39</v>
      </c>
      <c r="P33" s="202">
        <v>20.39</v>
      </c>
      <c r="Q33" s="202">
        <v>5.08</v>
      </c>
      <c r="R33" s="202">
        <v>10.66</v>
      </c>
      <c r="S33" s="202">
        <v>6.78</v>
      </c>
      <c r="T33" s="202">
        <v>0</v>
      </c>
      <c r="U33" s="202">
        <v>52.05</v>
      </c>
      <c r="V33" s="202">
        <v>8.85</v>
      </c>
      <c r="W33" s="202">
        <v>18.86</v>
      </c>
      <c r="X33" s="202">
        <v>42.07</v>
      </c>
      <c r="Y33" s="202">
        <v>0</v>
      </c>
      <c r="Z33">
        <v>0</v>
      </c>
      <c r="AA33" s="202">
        <v>13.95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118.83</v>
      </c>
      <c r="AQ33" s="202">
        <v>39.090000000000003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272.88</v>
      </c>
      <c r="L34" s="202">
        <v>4.84</v>
      </c>
      <c r="M34" s="202">
        <v>59.11</v>
      </c>
      <c r="N34" s="202">
        <v>50.54</v>
      </c>
      <c r="O34" s="202">
        <v>71.39</v>
      </c>
      <c r="P34" s="202">
        <v>20.39</v>
      </c>
      <c r="Q34" s="202">
        <v>5.08</v>
      </c>
      <c r="R34" s="202">
        <v>10.66</v>
      </c>
      <c r="S34" s="202">
        <v>6.78</v>
      </c>
      <c r="T34" s="202">
        <v>0</v>
      </c>
      <c r="U34" s="202">
        <v>52.05</v>
      </c>
      <c r="V34" s="202">
        <v>8.85</v>
      </c>
      <c r="W34" s="202">
        <v>18.86</v>
      </c>
      <c r="X34" s="202">
        <v>42.07</v>
      </c>
      <c r="Y34" s="202">
        <v>0</v>
      </c>
      <c r="Z34">
        <v>0</v>
      </c>
      <c r="AA34" s="202">
        <v>13.95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118.83</v>
      </c>
      <c r="AQ34" s="202">
        <v>39.090000000000003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272.88</v>
      </c>
      <c r="L35" s="202">
        <v>4.84</v>
      </c>
      <c r="M35" s="202">
        <v>59.11</v>
      </c>
      <c r="N35" s="202">
        <v>50.54</v>
      </c>
      <c r="O35" s="202">
        <v>71.39</v>
      </c>
      <c r="P35" s="202">
        <v>20.39</v>
      </c>
      <c r="Q35" s="202">
        <v>5.08</v>
      </c>
      <c r="R35" s="202">
        <v>10.66</v>
      </c>
      <c r="S35" s="202">
        <v>6.78</v>
      </c>
      <c r="T35" s="202">
        <v>0</v>
      </c>
      <c r="U35" s="202">
        <v>52.05</v>
      </c>
      <c r="V35" s="202">
        <v>8.85</v>
      </c>
      <c r="W35" s="202">
        <v>18.86</v>
      </c>
      <c r="X35" s="202">
        <v>42.07</v>
      </c>
      <c r="Y35" s="202">
        <v>0</v>
      </c>
      <c r="Z35">
        <v>0</v>
      </c>
      <c r="AA35" s="202">
        <v>13.95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58.13</v>
      </c>
      <c r="AQ35" s="202">
        <v>25.4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272.88</v>
      </c>
      <c r="L36" s="202">
        <v>4.84</v>
      </c>
      <c r="M36" s="202">
        <v>59.11</v>
      </c>
      <c r="N36" s="202">
        <v>50.54</v>
      </c>
      <c r="O36" s="202">
        <v>71.39</v>
      </c>
      <c r="P36" s="202">
        <v>20.39</v>
      </c>
      <c r="Q36" s="202">
        <v>5.08</v>
      </c>
      <c r="R36" s="202">
        <v>10.66</v>
      </c>
      <c r="S36" s="202">
        <v>6.78</v>
      </c>
      <c r="T36" s="202">
        <v>0</v>
      </c>
      <c r="U36" s="202">
        <v>52.05</v>
      </c>
      <c r="V36" s="202">
        <v>8.85</v>
      </c>
      <c r="W36" s="202">
        <v>18.86</v>
      </c>
      <c r="X36" s="202">
        <v>42.07</v>
      </c>
      <c r="Y36" s="202">
        <v>0</v>
      </c>
      <c r="Z36">
        <v>0</v>
      </c>
      <c r="AA36" s="202">
        <v>13.95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58.13</v>
      </c>
      <c r="AQ36" s="202">
        <v>25.4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272.88</v>
      </c>
      <c r="L37" s="202">
        <v>4.84</v>
      </c>
      <c r="M37" s="202">
        <v>59.11</v>
      </c>
      <c r="N37" s="202">
        <v>50.54</v>
      </c>
      <c r="O37" s="202">
        <v>71.39</v>
      </c>
      <c r="P37" s="202">
        <v>20.67</v>
      </c>
      <c r="Q37" s="202">
        <v>5.08</v>
      </c>
      <c r="R37" s="202">
        <v>10.66</v>
      </c>
      <c r="S37" s="202">
        <v>6.78</v>
      </c>
      <c r="T37" s="202">
        <v>0</v>
      </c>
      <c r="U37" s="202">
        <v>52.05</v>
      </c>
      <c r="V37" s="202">
        <v>8.85</v>
      </c>
      <c r="W37" s="202">
        <v>18.86</v>
      </c>
      <c r="X37" s="202">
        <v>42.07</v>
      </c>
      <c r="Y37" s="202">
        <v>0</v>
      </c>
      <c r="Z37">
        <v>0</v>
      </c>
      <c r="AA37" s="202">
        <v>13.51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58.13</v>
      </c>
      <c r="AQ37" s="202">
        <v>25.4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272.88</v>
      </c>
      <c r="L38" s="202">
        <v>4.84</v>
      </c>
      <c r="M38" s="202">
        <v>59.11</v>
      </c>
      <c r="N38" s="202">
        <v>50.54</v>
      </c>
      <c r="O38" s="202">
        <v>71.39</v>
      </c>
      <c r="P38" s="202">
        <v>20.94</v>
      </c>
      <c r="Q38" s="202">
        <v>5.08</v>
      </c>
      <c r="R38" s="202">
        <v>10.66</v>
      </c>
      <c r="S38" s="202">
        <v>6.78</v>
      </c>
      <c r="T38" s="202">
        <v>0</v>
      </c>
      <c r="U38" s="202">
        <v>52.05</v>
      </c>
      <c r="V38" s="202">
        <v>8.85</v>
      </c>
      <c r="W38" s="202">
        <v>18.86</v>
      </c>
      <c r="X38" s="202">
        <v>42.07</v>
      </c>
      <c r="Y38" s="202">
        <v>0</v>
      </c>
      <c r="Z38">
        <v>0</v>
      </c>
      <c r="AA38" s="202">
        <v>13.51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58.13</v>
      </c>
      <c r="AQ38" s="202">
        <v>25.4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272.88</v>
      </c>
      <c r="L39" s="202">
        <v>4.84</v>
      </c>
      <c r="M39" s="202">
        <v>59.11</v>
      </c>
      <c r="N39" s="202">
        <v>50.54</v>
      </c>
      <c r="O39" s="202">
        <v>71.39</v>
      </c>
      <c r="P39" s="202">
        <v>10.66</v>
      </c>
      <c r="Q39" s="202">
        <v>5.08</v>
      </c>
      <c r="R39" s="202">
        <v>10.66</v>
      </c>
      <c r="S39" s="202">
        <v>6.78</v>
      </c>
      <c r="T39" s="202">
        <v>0</v>
      </c>
      <c r="U39" s="202">
        <v>52.05</v>
      </c>
      <c r="V39" s="202">
        <v>4.57</v>
      </c>
      <c r="W39" s="202">
        <v>11</v>
      </c>
      <c r="X39" s="202">
        <v>24</v>
      </c>
      <c r="Y39" s="202">
        <v>0</v>
      </c>
      <c r="Z39">
        <v>0</v>
      </c>
      <c r="AA39" s="202">
        <v>13.51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58.13</v>
      </c>
      <c r="AQ39" s="202">
        <v>25.4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272.88</v>
      </c>
      <c r="L40" s="202">
        <v>4.84</v>
      </c>
      <c r="M40" s="202">
        <v>59.11</v>
      </c>
      <c r="N40" s="202">
        <v>50.54</v>
      </c>
      <c r="O40" s="202">
        <v>71.39</v>
      </c>
      <c r="P40" s="202">
        <v>10.66</v>
      </c>
      <c r="Q40" s="202">
        <v>5.08</v>
      </c>
      <c r="R40" s="202">
        <v>10.66</v>
      </c>
      <c r="S40" s="202">
        <v>6.78</v>
      </c>
      <c r="T40" s="202">
        <v>0</v>
      </c>
      <c r="U40" s="202">
        <v>52.05</v>
      </c>
      <c r="V40" s="202">
        <v>4.57</v>
      </c>
      <c r="W40" s="202">
        <v>11</v>
      </c>
      <c r="X40" s="202">
        <v>24</v>
      </c>
      <c r="Y40" s="202">
        <v>0</v>
      </c>
      <c r="Z40">
        <v>0</v>
      </c>
      <c r="AA40" s="202">
        <v>13.51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58.13</v>
      </c>
      <c r="AQ40" s="202">
        <v>25.4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272.88</v>
      </c>
      <c r="L41" s="202">
        <v>4.84</v>
      </c>
      <c r="M41" s="202">
        <v>59.11</v>
      </c>
      <c r="N41" s="202">
        <v>50.54</v>
      </c>
      <c r="O41" s="202">
        <v>71.39</v>
      </c>
      <c r="P41" s="202">
        <v>23.54</v>
      </c>
      <c r="Q41" s="202">
        <v>5.08</v>
      </c>
      <c r="R41" s="202">
        <v>10.66</v>
      </c>
      <c r="S41" s="202">
        <v>6.78</v>
      </c>
      <c r="T41" s="202">
        <v>0</v>
      </c>
      <c r="U41" s="202">
        <v>52.05</v>
      </c>
      <c r="V41" s="202">
        <v>8.85</v>
      </c>
      <c r="W41" s="202">
        <v>18.86</v>
      </c>
      <c r="X41" s="202">
        <v>42.07</v>
      </c>
      <c r="Y41" s="202">
        <v>0</v>
      </c>
      <c r="Z41">
        <v>0</v>
      </c>
      <c r="AA41" s="202">
        <v>13.51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58.13</v>
      </c>
      <c r="AQ41" s="202">
        <v>25.4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272.88</v>
      </c>
      <c r="L42" s="202">
        <v>4.84</v>
      </c>
      <c r="M42" s="202">
        <v>59.11</v>
      </c>
      <c r="N42" s="202">
        <v>50.54</v>
      </c>
      <c r="O42" s="202">
        <v>71.39</v>
      </c>
      <c r="P42" s="202">
        <v>23.54</v>
      </c>
      <c r="Q42" s="202">
        <v>5.08</v>
      </c>
      <c r="R42" s="202">
        <v>10.66</v>
      </c>
      <c r="S42" s="202">
        <v>6.78</v>
      </c>
      <c r="T42" s="202">
        <v>0</v>
      </c>
      <c r="U42" s="202">
        <v>52.05</v>
      </c>
      <c r="V42" s="202">
        <v>8.85</v>
      </c>
      <c r="W42" s="202">
        <v>18.86</v>
      </c>
      <c r="X42" s="202">
        <v>42.07</v>
      </c>
      <c r="Y42" s="202">
        <v>0</v>
      </c>
      <c r="Z42">
        <v>0</v>
      </c>
      <c r="AA42" s="202">
        <v>13.51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58.13</v>
      </c>
      <c r="AQ42" s="202">
        <v>25.4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272.88</v>
      </c>
      <c r="L43" s="202">
        <v>4.84</v>
      </c>
      <c r="M43" s="202">
        <v>59.11</v>
      </c>
      <c r="N43" s="202">
        <v>50.54</v>
      </c>
      <c r="O43" s="202">
        <v>71.39</v>
      </c>
      <c r="P43" s="202">
        <v>23.54</v>
      </c>
      <c r="Q43" s="202">
        <v>5.08</v>
      </c>
      <c r="R43" s="202">
        <v>10.66</v>
      </c>
      <c r="S43" s="202">
        <v>6.78</v>
      </c>
      <c r="T43" s="202">
        <v>0</v>
      </c>
      <c r="U43" s="202">
        <v>52.05</v>
      </c>
      <c r="V43" s="202">
        <v>8.85</v>
      </c>
      <c r="W43" s="202">
        <v>18.850000000000001</v>
      </c>
      <c r="X43" s="202">
        <v>42.07</v>
      </c>
      <c r="Y43" s="202">
        <v>0</v>
      </c>
      <c r="Z43">
        <v>0</v>
      </c>
      <c r="AA43" s="202">
        <v>13.51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58.13</v>
      </c>
      <c r="AQ43" s="202">
        <v>25.4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272.88</v>
      </c>
      <c r="L44" s="202">
        <v>4.84</v>
      </c>
      <c r="M44" s="202">
        <v>59.11</v>
      </c>
      <c r="N44" s="202">
        <v>50.54</v>
      </c>
      <c r="O44" s="202">
        <v>71.39</v>
      </c>
      <c r="P44" s="202">
        <v>23.54</v>
      </c>
      <c r="Q44" s="202">
        <v>5.08</v>
      </c>
      <c r="R44" s="202">
        <v>10.66</v>
      </c>
      <c r="S44" s="202">
        <v>6.78</v>
      </c>
      <c r="T44" s="202">
        <v>0</v>
      </c>
      <c r="U44" s="202">
        <v>52.05</v>
      </c>
      <c r="V44" s="202">
        <v>8.85</v>
      </c>
      <c r="W44" s="202">
        <v>18.850000000000001</v>
      </c>
      <c r="X44" s="202">
        <v>42.07</v>
      </c>
      <c r="Y44" s="202">
        <v>0</v>
      </c>
      <c r="Z44">
        <v>0</v>
      </c>
      <c r="AA44" s="202">
        <v>13.51</v>
      </c>
      <c r="AB44" s="202">
        <v>0</v>
      </c>
      <c r="AC44" s="202">
        <v>0</v>
      </c>
      <c r="AD44" s="202">
        <v>0</v>
      </c>
      <c r="AE44" s="202">
        <v>43.12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58.13</v>
      </c>
      <c r="AQ44" s="202">
        <v>25.4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272.88</v>
      </c>
      <c r="L45" s="202">
        <v>4.84</v>
      </c>
      <c r="M45" s="202">
        <v>59.11</v>
      </c>
      <c r="N45" s="202">
        <v>50.54</v>
      </c>
      <c r="O45" s="202">
        <v>71.39</v>
      </c>
      <c r="P45" s="202">
        <v>23.54</v>
      </c>
      <c r="Q45" s="202">
        <v>5.08</v>
      </c>
      <c r="R45" s="202">
        <v>10.66</v>
      </c>
      <c r="S45" s="202">
        <v>6.78</v>
      </c>
      <c r="T45" s="202">
        <v>0</v>
      </c>
      <c r="U45" s="202">
        <v>52.05</v>
      </c>
      <c r="V45" s="202">
        <v>8.85</v>
      </c>
      <c r="W45" s="202">
        <v>19.100000000000001</v>
      </c>
      <c r="X45" s="202">
        <v>42.4</v>
      </c>
      <c r="Y45" s="202">
        <v>0</v>
      </c>
      <c r="Z45">
        <v>0</v>
      </c>
      <c r="AA45" s="202">
        <v>13.51</v>
      </c>
      <c r="AB45" s="202">
        <v>0</v>
      </c>
      <c r="AC45" s="202">
        <v>0</v>
      </c>
      <c r="AD45" s="202">
        <v>0</v>
      </c>
      <c r="AE45" s="202">
        <v>43.12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58.13</v>
      </c>
      <c r="AQ45" s="202">
        <v>25.4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272.88</v>
      </c>
      <c r="L46" s="202">
        <v>4.84</v>
      </c>
      <c r="M46" s="202">
        <v>59.11</v>
      </c>
      <c r="N46" s="202">
        <v>50.54</v>
      </c>
      <c r="O46" s="202">
        <v>71.39</v>
      </c>
      <c r="P46" s="202">
        <v>23.54</v>
      </c>
      <c r="Q46" s="202">
        <v>5.08</v>
      </c>
      <c r="R46" s="202">
        <v>10.66</v>
      </c>
      <c r="S46" s="202">
        <v>6.78</v>
      </c>
      <c r="T46" s="202">
        <v>0</v>
      </c>
      <c r="U46" s="202">
        <v>52.05</v>
      </c>
      <c r="V46" s="202">
        <v>8.85</v>
      </c>
      <c r="W46" s="202">
        <v>18.86</v>
      </c>
      <c r="X46" s="202">
        <v>42.07</v>
      </c>
      <c r="Y46" s="202">
        <v>0</v>
      </c>
      <c r="Z46">
        <v>0</v>
      </c>
      <c r="AA46" s="202">
        <v>13.51</v>
      </c>
      <c r="AB46" s="202">
        <v>0</v>
      </c>
      <c r="AC46" s="202">
        <v>0</v>
      </c>
      <c r="AD46" s="202">
        <v>0</v>
      </c>
      <c r="AE46" s="202">
        <v>43.12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58.13</v>
      </c>
      <c r="AQ46" s="202">
        <v>25.4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272.88</v>
      </c>
      <c r="L47" s="202">
        <v>9.0299999999999994</v>
      </c>
      <c r="M47" s="202">
        <v>59.11</v>
      </c>
      <c r="N47" s="202">
        <v>50.54</v>
      </c>
      <c r="O47" s="202">
        <v>71.39</v>
      </c>
      <c r="P47" s="202">
        <v>23.54</v>
      </c>
      <c r="Q47" s="202">
        <v>8.75</v>
      </c>
      <c r="R47" s="202">
        <v>18.04</v>
      </c>
      <c r="S47" s="202">
        <v>11.23</v>
      </c>
      <c r="T47" s="202">
        <v>0</v>
      </c>
      <c r="U47" s="202">
        <v>52.05</v>
      </c>
      <c r="V47" s="202">
        <v>8.85</v>
      </c>
      <c r="W47" s="202">
        <v>18.86</v>
      </c>
      <c r="X47" s="202">
        <v>42.07</v>
      </c>
      <c r="Y47" s="202">
        <v>0</v>
      </c>
      <c r="Z47">
        <v>0</v>
      </c>
      <c r="AA47" s="202">
        <v>13.07</v>
      </c>
      <c r="AB47" s="202">
        <v>0</v>
      </c>
      <c r="AC47" s="202">
        <v>0</v>
      </c>
      <c r="AD47" s="202">
        <v>0</v>
      </c>
      <c r="AE47" s="202">
        <v>43.12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110.37</v>
      </c>
      <c r="AQ47" s="202">
        <v>39.090000000000003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272.88</v>
      </c>
      <c r="L48" s="202">
        <v>9.0299999999999994</v>
      </c>
      <c r="M48" s="202">
        <v>59.11</v>
      </c>
      <c r="N48" s="202">
        <v>50.54</v>
      </c>
      <c r="O48" s="202">
        <v>71.39</v>
      </c>
      <c r="P48" s="202">
        <v>23.54</v>
      </c>
      <c r="Q48" s="202">
        <v>8.75</v>
      </c>
      <c r="R48" s="202">
        <v>18.04</v>
      </c>
      <c r="S48" s="202">
        <v>11.23</v>
      </c>
      <c r="T48" s="202">
        <v>0</v>
      </c>
      <c r="U48" s="202">
        <v>52.05</v>
      </c>
      <c r="V48" s="202">
        <v>8.85</v>
      </c>
      <c r="W48" s="202">
        <v>18.86</v>
      </c>
      <c r="X48" s="202">
        <v>42.07</v>
      </c>
      <c r="Y48" s="202">
        <v>0</v>
      </c>
      <c r="Z48">
        <v>0</v>
      </c>
      <c r="AA48" s="202">
        <v>13.07</v>
      </c>
      <c r="AB48" s="202">
        <v>0</v>
      </c>
      <c r="AC48" s="202">
        <v>0</v>
      </c>
      <c r="AD48" s="202">
        <v>0</v>
      </c>
      <c r="AE48" s="202">
        <v>43.12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118.83</v>
      </c>
      <c r="AQ48" s="202">
        <v>39.090000000000003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272.88</v>
      </c>
      <c r="L49" s="202">
        <v>9.0299999999999994</v>
      </c>
      <c r="M49" s="202">
        <v>59.11</v>
      </c>
      <c r="N49" s="202">
        <v>50.54</v>
      </c>
      <c r="O49" s="202">
        <v>71.39</v>
      </c>
      <c r="P49" s="202">
        <v>23.54</v>
      </c>
      <c r="Q49" s="202">
        <v>8.75</v>
      </c>
      <c r="R49" s="202">
        <v>18.04</v>
      </c>
      <c r="S49" s="202">
        <v>11.23</v>
      </c>
      <c r="T49" s="202">
        <v>0</v>
      </c>
      <c r="U49" s="202">
        <v>52.05</v>
      </c>
      <c r="V49" s="202">
        <v>8.85</v>
      </c>
      <c r="W49" s="202">
        <v>18.850000000000001</v>
      </c>
      <c r="X49" s="202">
        <v>42.07</v>
      </c>
      <c r="Y49" s="202">
        <v>0</v>
      </c>
      <c r="Z49">
        <v>0</v>
      </c>
      <c r="AA49" s="202">
        <v>13.07</v>
      </c>
      <c r="AB49" s="202">
        <v>0</v>
      </c>
      <c r="AC49" s="202">
        <v>0</v>
      </c>
      <c r="AD49" s="202">
        <v>0</v>
      </c>
      <c r="AE49" s="202">
        <v>43.12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118.83</v>
      </c>
      <c r="AQ49" s="202">
        <v>39.090000000000003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272.88</v>
      </c>
      <c r="L50" s="202">
        <v>9.0299999999999994</v>
      </c>
      <c r="M50" s="202">
        <v>59.11</v>
      </c>
      <c r="N50" s="202">
        <v>50.54</v>
      </c>
      <c r="O50" s="202">
        <v>71.39</v>
      </c>
      <c r="P50" s="202">
        <v>23.54</v>
      </c>
      <c r="Q50" s="202">
        <v>8.75</v>
      </c>
      <c r="R50" s="202">
        <v>18.04</v>
      </c>
      <c r="S50" s="202">
        <v>11.23</v>
      </c>
      <c r="T50" s="202">
        <v>0</v>
      </c>
      <c r="U50" s="202">
        <v>52.05</v>
      </c>
      <c r="V50" s="202">
        <v>8.85</v>
      </c>
      <c r="W50" s="202">
        <v>18.850000000000001</v>
      </c>
      <c r="X50" s="202">
        <v>42.07</v>
      </c>
      <c r="Y50" s="202">
        <v>0</v>
      </c>
      <c r="Z50">
        <v>0</v>
      </c>
      <c r="AA50" s="202">
        <v>13.07</v>
      </c>
      <c r="AB50" s="202">
        <v>0</v>
      </c>
      <c r="AC50" s="202">
        <v>0</v>
      </c>
      <c r="AD50" s="202">
        <v>0</v>
      </c>
      <c r="AE50" s="202">
        <v>43.12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118.83</v>
      </c>
      <c r="AQ50" s="202">
        <v>39.090000000000003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272.88</v>
      </c>
      <c r="L51" s="202">
        <v>9.0299999999999994</v>
      </c>
      <c r="M51" s="202">
        <v>59.11</v>
      </c>
      <c r="N51" s="202">
        <v>50.54</v>
      </c>
      <c r="O51" s="202">
        <v>71.39</v>
      </c>
      <c r="P51" s="202">
        <v>23.54</v>
      </c>
      <c r="Q51" s="202">
        <v>8.75</v>
      </c>
      <c r="R51" s="202">
        <v>18.04</v>
      </c>
      <c r="S51" s="202">
        <v>11.23</v>
      </c>
      <c r="T51" s="202">
        <v>0</v>
      </c>
      <c r="U51" s="202">
        <v>52.05</v>
      </c>
      <c r="V51" s="202">
        <v>8.85</v>
      </c>
      <c r="W51" s="202">
        <v>18.850000000000001</v>
      </c>
      <c r="X51" s="202">
        <v>42.07</v>
      </c>
      <c r="Y51" s="202">
        <v>0</v>
      </c>
      <c r="Z51">
        <v>0</v>
      </c>
      <c r="AA51" s="202">
        <v>13.07</v>
      </c>
      <c r="AB51" s="202">
        <v>0</v>
      </c>
      <c r="AC51" s="202">
        <v>0</v>
      </c>
      <c r="AD51" s="202">
        <v>0</v>
      </c>
      <c r="AE51" s="202">
        <v>42.55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118.83</v>
      </c>
      <c r="AQ51" s="202">
        <v>39.090000000000003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272.88</v>
      </c>
      <c r="L52" s="202">
        <v>9.0299999999999994</v>
      </c>
      <c r="M52" s="202">
        <v>59.11</v>
      </c>
      <c r="N52" s="202">
        <v>50.54</v>
      </c>
      <c r="O52" s="202">
        <v>71.39</v>
      </c>
      <c r="P52" s="202">
        <v>23.54</v>
      </c>
      <c r="Q52" s="202">
        <v>8.75</v>
      </c>
      <c r="R52" s="202">
        <v>18.04</v>
      </c>
      <c r="S52" s="202">
        <v>11.23</v>
      </c>
      <c r="T52" s="202">
        <v>0</v>
      </c>
      <c r="U52" s="202">
        <v>52.05</v>
      </c>
      <c r="V52" s="202">
        <v>8.85</v>
      </c>
      <c r="W52" s="202">
        <v>18.850000000000001</v>
      </c>
      <c r="X52" s="202">
        <v>42.07</v>
      </c>
      <c r="Y52" s="202">
        <v>0</v>
      </c>
      <c r="Z52">
        <v>0</v>
      </c>
      <c r="AA52" s="202">
        <v>13.07</v>
      </c>
      <c r="AB52" s="202">
        <v>0</v>
      </c>
      <c r="AC52" s="202">
        <v>0</v>
      </c>
      <c r="AD52" s="202">
        <v>0</v>
      </c>
      <c r="AE52" s="202">
        <v>42.55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118.83</v>
      </c>
      <c r="AQ52" s="202">
        <v>39.090000000000003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319.74</v>
      </c>
      <c r="L53" s="202">
        <v>9.0299999999999994</v>
      </c>
      <c r="M53" s="202">
        <v>59.11</v>
      </c>
      <c r="N53" s="202">
        <v>50.54</v>
      </c>
      <c r="O53" s="202">
        <v>71.39</v>
      </c>
      <c r="P53" s="202">
        <v>23.54</v>
      </c>
      <c r="Q53" s="202">
        <v>8.75</v>
      </c>
      <c r="R53" s="202">
        <v>18.04</v>
      </c>
      <c r="S53" s="202">
        <v>11.23</v>
      </c>
      <c r="T53" s="202">
        <v>0</v>
      </c>
      <c r="U53" s="202">
        <v>52.05</v>
      </c>
      <c r="V53" s="202">
        <v>8.85</v>
      </c>
      <c r="W53" s="202">
        <v>18.850000000000001</v>
      </c>
      <c r="X53" s="202">
        <v>42.07</v>
      </c>
      <c r="Y53" s="202">
        <v>0</v>
      </c>
      <c r="Z53">
        <v>0</v>
      </c>
      <c r="AA53" s="202">
        <v>13.07</v>
      </c>
      <c r="AB53" s="202">
        <v>0</v>
      </c>
      <c r="AC53" s="202">
        <v>0</v>
      </c>
      <c r="AD53" s="202">
        <v>0</v>
      </c>
      <c r="AE53" s="202">
        <v>42.55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118.83</v>
      </c>
      <c r="AQ53" s="202">
        <v>39.090000000000003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339.12</v>
      </c>
      <c r="L54" s="202">
        <v>9.0299999999999994</v>
      </c>
      <c r="M54" s="202">
        <v>59.11</v>
      </c>
      <c r="N54" s="202">
        <v>50.54</v>
      </c>
      <c r="O54" s="202">
        <v>71.39</v>
      </c>
      <c r="P54" s="202">
        <v>23.54</v>
      </c>
      <c r="Q54" s="202">
        <v>8.75</v>
      </c>
      <c r="R54" s="202">
        <v>18.04</v>
      </c>
      <c r="S54" s="202">
        <v>11.23</v>
      </c>
      <c r="T54" s="202">
        <v>0</v>
      </c>
      <c r="U54" s="202">
        <v>52.05</v>
      </c>
      <c r="V54" s="202">
        <v>8.85</v>
      </c>
      <c r="W54" s="202">
        <v>18.850000000000001</v>
      </c>
      <c r="X54" s="202">
        <v>42.07</v>
      </c>
      <c r="Y54" s="202">
        <v>0</v>
      </c>
      <c r="Z54">
        <v>0</v>
      </c>
      <c r="AA54" s="202">
        <v>13.07</v>
      </c>
      <c r="AB54" s="202">
        <v>0</v>
      </c>
      <c r="AC54" s="202">
        <v>0</v>
      </c>
      <c r="AD54" s="202">
        <v>0</v>
      </c>
      <c r="AE54" s="202">
        <v>42.55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118.83</v>
      </c>
      <c r="AQ54" s="202">
        <v>39.090000000000003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358.49</v>
      </c>
      <c r="L55" s="202">
        <v>9.0299999999999994</v>
      </c>
      <c r="M55" s="202">
        <v>59.11</v>
      </c>
      <c r="N55" s="202">
        <v>50.54</v>
      </c>
      <c r="O55" s="202">
        <v>71.39</v>
      </c>
      <c r="P55" s="202">
        <v>23.54</v>
      </c>
      <c r="Q55" s="202">
        <v>8.75</v>
      </c>
      <c r="R55" s="202">
        <v>18.04</v>
      </c>
      <c r="S55" s="202">
        <v>11.23</v>
      </c>
      <c r="T55" s="202">
        <v>0</v>
      </c>
      <c r="U55" s="202">
        <v>52.05</v>
      </c>
      <c r="V55" s="202">
        <v>8.85</v>
      </c>
      <c r="W55" s="202">
        <v>18.850000000000001</v>
      </c>
      <c r="X55" s="202">
        <v>42.07</v>
      </c>
      <c r="Y55" s="202">
        <v>0</v>
      </c>
      <c r="Z55">
        <v>0</v>
      </c>
      <c r="AA55" s="202">
        <v>13.07</v>
      </c>
      <c r="AB55" s="202">
        <v>0</v>
      </c>
      <c r="AC55" s="202">
        <v>0</v>
      </c>
      <c r="AD55" s="202">
        <v>0</v>
      </c>
      <c r="AE55" s="202">
        <v>42.55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118.83</v>
      </c>
      <c r="AQ55" s="202">
        <v>39.090000000000003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368.18</v>
      </c>
      <c r="L56" s="202">
        <v>9.0299999999999994</v>
      </c>
      <c r="M56" s="202">
        <v>59.11</v>
      </c>
      <c r="N56" s="202">
        <v>50.54</v>
      </c>
      <c r="O56" s="202">
        <v>71.39</v>
      </c>
      <c r="P56" s="202">
        <v>23.54</v>
      </c>
      <c r="Q56" s="202">
        <v>8.75</v>
      </c>
      <c r="R56" s="202">
        <v>18.04</v>
      </c>
      <c r="S56" s="202">
        <v>11.23</v>
      </c>
      <c r="T56" s="202">
        <v>0</v>
      </c>
      <c r="U56" s="202">
        <v>52.05</v>
      </c>
      <c r="V56" s="202">
        <v>8.85</v>
      </c>
      <c r="W56" s="202">
        <v>18.850000000000001</v>
      </c>
      <c r="X56" s="202">
        <v>42.07</v>
      </c>
      <c r="Y56" s="202">
        <v>0</v>
      </c>
      <c r="Z56">
        <v>0</v>
      </c>
      <c r="AA56" s="202">
        <v>13.07</v>
      </c>
      <c r="AB56" s="202">
        <v>0</v>
      </c>
      <c r="AC56" s="202">
        <v>0</v>
      </c>
      <c r="AD56" s="202">
        <v>0</v>
      </c>
      <c r="AE56" s="202">
        <v>42.55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118.83</v>
      </c>
      <c r="AQ56" s="202">
        <v>39.090000000000003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406.94</v>
      </c>
      <c r="L57" s="202">
        <v>9.0299999999999994</v>
      </c>
      <c r="M57" s="202">
        <v>59.11</v>
      </c>
      <c r="N57" s="202">
        <v>50.54</v>
      </c>
      <c r="O57" s="202">
        <v>71.39</v>
      </c>
      <c r="P57" s="202">
        <v>23.54</v>
      </c>
      <c r="Q57" s="202">
        <v>8.75</v>
      </c>
      <c r="R57" s="202">
        <v>18.04</v>
      </c>
      <c r="S57" s="202">
        <v>11.23</v>
      </c>
      <c r="T57" s="202">
        <v>0</v>
      </c>
      <c r="U57" s="202">
        <v>52.05</v>
      </c>
      <c r="V57" s="202">
        <v>8.85</v>
      </c>
      <c r="W57" s="202">
        <v>18.86</v>
      </c>
      <c r="X57" s="202">
        <v>42.07</v>
      </c>
      <c r="Y57" s="202">
        <v>0</v>
      </c>
      <c r="Z57">
        <v>0</v>
      </c>
      <c r="AA57" s="202">
        <v>13.07</v>
      </c>
      <c r="AB57" s="202">
        <v>0</v>
      </c>
      <c r="AC57" s="202">
        <v>0</v>
      </c>
      <c r="AD57" s="202">
        <v>0</v>
      </c>
      <c r="AE57" s="202">
        <v>42.55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118.83</v>
      </c>
      <c r="AQ57" s="202">
        <v>39.090000000000003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406.94</v>
      </c>
      <c r="L58" s="202">
        <v>9.0299999999999994</v>
      </c>
      <c r="M58" s="202">
        <v>59.11</v>
      </c>
      <c r="N58" s="202">
        <v>50.54</v>
      </c>
      <c r="O58" s="202">
        <v>71.39</v>
      </c>
      <c r="P58" s="202">
        <v>23.54</v>
      </c>
      <c r="Q58" s="202">
        <v>8.75</v>
      </c>
      <c r="R58" s="202">
        <v>18.04</v>
      </c>
      <c r="S58" s="202">
        <v>11.23</v>
      </c>
      <c r="T58" s="202">
        <v>0</v>
      </c>
      <c r="U58" s="202">
        <v>52.05</v>
      </c>
      <c r="V58" s="202">
        <v>8.85</v>
      </c>
      <c r="W58" s="202">
        <v>18.86</v>
      </c>
      <c r="X58" s="202">
        <v>42.07</v>
      </c>
      <c r="Y58" s="202">
        <v>0</v>
      </c>
      <c r="Z58">
        <v>0</v>
      </c>
      <c r="AA58" s="202">
        <v>13.07</v>
      </c>
      <c r="AB58" s="202">
        <v>0</v>
      </c>
      <c r="AC58" s="202">
        <v>0</v>
      </c>
      <c r="AD58" s="202">
        <v>0</v>
      </c>
      <c r="AE58" s="202">
        <v>42.55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118.83</v>
      </c>
      <c r="AQ58" s="202">
        <v>39.090000000000003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436.01</v>
      </c>
      <c r="L59" s="202">
        <v>9.0299999999999994</v>
      </c>
      <c r="M59" s="202">
        <v>59.11</v>
      </c>
      <c r="N59" s="202">
        <v>50.54</v>
      </c>
      <c r="O59" s="202">
        <v>71.39</v>
      </c>
      <c r="P59" s="202">
        <v>23.54</v>
      </c>
      <c r="Q59" s="202">
        <v>8.75</v>
      </c>
      <c r="R59" s="202">
        <v>18.04</v>
      </c>
      <c r="S59" s="202">
        <v>11.23</v>
      </c>
      <c r="T59" s="202">
        <v>0</v>
      </c>
      <c r="U59" s="202">
        <v>52.05</v>
      </c>
      <c r="V59" s="202">
        <v>8.85</v>
      </c>
      <c r="W59" s="202">
        <v>18.850000000000001</v>
      </c>
      <c r="X59" s="202">
        <v>42.07</v>
      </c>
      <c r="Y59" s="202">
        <v>0</v>
      </c>
      <c r="Z59">
        <v>0</v>
      </c>
      <c r="AA59" s="202">
        <v>13.07</v>
      </c>
      <c r="AB59" s="202">
        <v>0</v>
      </c>
      <c r="AC59" s="202">
        <v>0</v>
      </c>
      <c r="AD59" s="202">
        <v>0</v>
      </c>
      <c r="AE59" s="202">
        <v>42.55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118.83</v>
      </c>
      <c r="AQ59" s="202">
        <v>39.090000000000003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436.01</v>
      </c>
      <c r="L60" s="202">
        <v>9.0299999999999994</v>
      </c>
      <c r="M60" s="202">
        <v>59.11</v>
      </c>
      <c r="N60" s="202">
        <v>50.54</v>
      </c>
      <c r="O60" s="202">
        <v>71.39</v>
      </c>
      <c r="P60" s="202">
        <v>23.54</v>
      </c>
      <c r="Q60" s="202">
        <v>8.75</v>
      </c>
      <c r="R60" s="202">
        <v>18.04</v>
      </c>
      <c r="S60" s="202">
        <v>11.23</v>
      </c>
      <c r="T60" s="202">
        <v>0</v>
      </c>
      <c r="U60" s="202">
        <v>52.05</v>
      </c>
      <c r="V60" s="202">
        <v>8.85</v>
      </c>
      <c r="W60" s="202">
        <v>18.850000000000001</v>
      </c>
      <c r="X60" s="202">
        <v>42.07</v>
      </c>
      <c r="Y60" s="202">
        <v>0</v>
      </c>
      <c r="Z60">
        <v>0</v>
      </c>
      <c r="AA60" s="202">
        <v>13.07</v>
      </c>
      <c r="AB60" s="202">
        <v>0</v>
      </c>
      <c r="AC60" s="202">
        <v>0</v>
      </c>
      <c r="AD60" s="202">
        <v>0</v>
      </c>
      <c r="AE60" s="202">
        <v>42.55</v>
      </c>
      <c r="AF60" s="202">
        <v>0</v>
      </c>
      <c r="AG60" s="202">
        <v>0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118.83</v>
      </c>
      <c r="AQ60" s="202">
        <v>39.090000000000003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465.07</v>
      </c>
      <c r="L61" s="202">
        <v>9.0299999999999994</v>
      </c>
      <c r="M61" s="202">
        <v>59.11</v>
      </c>
      <c r="N61" s="202">
        <v>50.54</v>
      </c>
      <c r="O61" s="202">
        <v>71.39</v>
      </c>
      <c r="P61" s="202">
        <v>23.54</v>
      </c>
      <c r="Q61" s="202">
        <v>8.75</v>
      </c>
      <c r="R61" s="202">
        <v>18.04</v>
      </c>
      <c r="S61" s="202">
        <v>11.23</v>
      </c>
      <c r="T61" s="202">
        <v>0</v>
      </c>
      <c r="U61" s="202">
        <v>52.05</v>
      </c>
      <c r="V61" s="202">
        <v>8.85</v>
      </c>
      <c r="W61" s="202">
        <v>18.850000000000001</v>
      </c>
      <c r="X61" s="202">
        <v>42.07</v>
      </c>
      <c r="Y61" s="202">
        <v>0</v>
      </c>
      <c r="Z61">
        <v>0</v>
      </c>
      <c r="AA61" s="202">
        <v>13.07</v>
      </c>
      <c r="AB61" s="202">
        <v>0</v>
      </c>
      <c r="AC61" s="202">
        <v>0</v>
      </c>
      <c r="AD61" s="202">
        <v>0</v>
      </c>
      <c r="AE61" s="202">
        <v>42.55</v>
      </c>
      <c r="AF61" s="202">
        <v>0</v>
      </c>
      <c r="AG61" s="202">
        <v>0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118.83</v>
      </c>
      <c r="AQ61" s="202">
        <v>39.090000000000003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484.45</v>
      </c>
      <c r="L62" s="202">
        <v>9.0299999999999994</v>
      </c>
      <c r="M62" s="202">
        <v>59.11</v>
      </c>
      <c r="N62" s="202">
        <v>50.54</v>
      </c>
      <c r="O62" s="202">
        <v>71.39</v>
      </c>
      <c r="P62" s="202">
        <v>23.54</v>
      </c>
      <c r="Q62" s="202">
        <v>8.75</v>
      </c>
      <c r="R62" s="202">
        <v>18.04</v>
      </c>
      <c r="S62" s="202">
        <v>11.23</v>
      </c>
      <c r="T62" s="202">
        <v>0</v>
      </c>
      <c r="U62" s="202">
        <v>52.05</v>
      </c>
      <c r="V62" s="202">
        <v>8.85</v>
      </c>
      <c r="W62" s="202">
        <v>18.850000000000001</v>
      </c>
      <c r="X62" s="202">
        <v>42.07</v>
      </c>
      <c r="Y62" s="202">
        <v>0</v>
      </c>
      <c r="Z62">
        <v>0</v>
      </c>
      <c r="AA62" s="202">
        <v>13.07</v>
      </c>
      <c r="AB62" s="202">
        <v>0</v>
      </c>
      <c r="AC62" s="202">
        <v>0</v>
      </c>
      <c r="AD62" s="202">
        <v>0</v>
      </c>
      <c r="AE62" s="202">
        <v>42.55</v>
      </c>
      <c r="AF62" s="202">
        <v>0</v>
      </c>
      <c r="AG62" s="202">
        <v>0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118.83</v>
      </c>
      <c r="AQ62" s="202">
        <v>39.090000000000003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493.76</v>
      </c>
      <c r="L63" s="202">
        <v>9.0299999999999994</v>
      </c>
      <c r="M63" s="202">
        <v>59.11</v>
      </c>
      <c r="N63" s="202">
        <v>50.54</v>
      </c>
      <c r="O63" s="202">
        <v>71.39</v>
      </c>
      <c r="P63" s="202">
        <v>23.54</v>
      </c>
      <c r="Q63" s="202">
        <v>8.75</v>
      </c>
      <c r="R63" s="202">
        <v>18.04</v>
      </c>
      <c r="S63" s="202">
        <v>11.23</v>
      </c>
      <c r="T63" s="202">
        <v>0</v>
      </c>
      <c r="U63" s="202">
        <v>53.34</v>
      </c>
      <c r="V63" s="202">
        <v>8.85</v>
      </c>
      <c r="W63" s="202">
        <v>18.86</v>
      </c>
      <c r="X63" s="202">
        <v>42.07</v>
      </c>
      <c r="Y63" s="202">
        <v>0</v>
      </c>
      <c r="Z63">
        <v>0</v>
      </c>
      <c r="AA63" s="202">
        <v>13.07</v>
      </c>
      <c r="AB63" s="202">
        <v>0</v>
      </c>
      <c r="AC63" s="202">
        <v>0</v>
      </c>
      <c r="AD63" s="202">
        <v>0</v>
      </c>
      <c r="AE63" s="202">
        <v>42.55</v>
      </c>
      <c r="AF63" s="202">
        <v>0</v>
      </c>
      <c r="AG63" s="202">
        <v>0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118.83</v>
      </c>
      <c r="AQ63" s="202">
        <v>39.090000000000003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493.76</v>
      </c>
      <c r="L64" s="202">
        <v>9.0299999999999994</v>
      </c>
      <c r="M64" s="202">
        <v>59.11</v>
      </c>
      <c r="N64" s="202">
        <v>50.54</v>
      </c>
      <c r="O64" s="202">
        <v>71.39</v>
      </c>
      <c r="P64" s="202">
        <v>23.54</v>
      </c>
      <c r="Q64" s="202">
        <v>8.75</v>
      </c>
      <c r="R64" s="202">
        <v>18.04</v>
      </c>
      <c r="S64" s="202">
        <v>11.23</v>
      </c>
      <c r="T64" s="202">
        <v>0</v>
      </c>
      <c r="U64" s="202">
        <v>53.34</v>
      </c>
      <c r="V64" s="202">
        <v>8.85</v>
      </c>
      <c r="W64" s="202">
        <v>18.86</v>
      </c>
      <c r="X64" s="202">
        <v>42.07</v>
      </c>
      <c r="Y64" s="202">
        <v>0</v>
      </c>
      <c r="Z64">
        <v>0</v>
      </c>
      <c r="AA64" s="202">
        <v>13.07</v>
      </c>
      <c r="AB64" s="202">
        <v>0</v>
      </c>
      <c r="AC64" s="202">
        <v>0</v>
      </c>
      <c r="AD64" s="202">
        <v>0</v>
      </c>
      <c r="AE64" s="202">
        <v>42.55</v>
      </c>
      <c r="AF64" s="202">
        <v>0</v>
      </c>
      <c r="AG64" s="202">
        <v>0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118.83</v>
      </c>
      <c r="AQ64" s="202">
        <v>39.090000000000003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400</v>
      </c>
      <c r="L65" s="202">
        <v>9.0299999999999994</v>
      </c>
      <c r="M65" s="202">
        <v>59.11</v>
      </c>
      <c r="N65" s="202">
        <v>50.54</v>
      </c>
      <c r="O65" s="202">
        <v>71.39</v>
      </c>
      <c r="P65" s="202">
        <v>23.54</v>
      </c>
      <c r="Q65" s="202">
        <v>8.75</v>
      </c>
      <c r="R65" s="202">
        <v>18.04</v>
      </c>
      <c r="S65" s="202">
        <v>11.23</v>
      </c>
      <c r="T65" s="202">
        <v>0</v>
      </c>
      <c r="U65" s="202">
        <v>54.47</v>
      </c>
      <c r="V65" s="202">
        <v>8.85</v>
      </c>
      <c r="W65" s="202">
        <v>18.86</v>
      </c>
      <c r="X65" s="202">
        <v>42.07</v>
      </c>
      <c r="Y65" s="202">
        <v>0</v>
      </c>
      <c r="Z65">
        <v>0</v>
      </c>
      <c r="AA65" s="202">
        <v>13.07</v>
      </c>
      <c r="AB65" s="202">
        <v>0</v>
      </c>
      <c r="AC65" s="202">
        <v>0</v>
      </c>
      <c r="AD65" s="202">
        <v>0</v>
      </c>
      <c r="AE65" s="202">
        <v>42.55</v>
      </c>
      <c r="AF65" s="202">
        <v>0</v>
      </c>
      <c r="AG65" s="202">
        <v>0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118.83</v>
      </c>
      <c r="AQ65" s="202">
        <v>39.090000000000003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387.56</v>
      </c>
      <c r="L66" s="202">
        <v>9.0299999999999994</v>
      </c>
      <c r="M66" s="202">
        <v>59.11</v>
      </c>
      <c r="N66" s="202">
        <v>50.54</v>
      </c>
      <c r="O66" s="202">
        <v>71.39</v>
      </c>
      <c r="P66" s="202">
        <v>23.54</v>
      </c>
      <c r="Q66" s="202">
        <v>8.75</v>
      </c>
      <c r="R66" s="202">
        <v>18.04</v>
      </c>
      <c r="S66" s="202">
        <v>11.23</v>
      </c>
      <c r="T66" s="202">
        <v>0</v>
      </c>
      <c r="U66" s="202">
        <v>54.47</v>
      </c>
      <c r="V66" s="202">
        <v>8.85</v>
      </c>
      <c r="W66" s="202">
        <v>18.86</v>
      </c>
      <c r="X66" s="202">
        <v>42.07</v>
      </c>
      <c r="Y66" s="202">
        <v>0</v>
      </c>
      <c r="Z66">
        <v>0</v>
      </c>
      <c r="AA66" s="202">
        <v>13.07</v>
      </c>
      <c r="AB66" s="202">
        <v>0</v>
      </c>
      <c r="AC66" s="202">
        <v>0</v>
      </c>
      <c r="AD66" s="202">
        <v>0</v>
      </c>
      <c r="AE66" s="202">
        <v>42.55</v>
      </c>
      <c r="AF66" s="202">
        <v>0</v>
      </c>
      <c r="AG66" s="202">
        <v>0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118.83</v>
      </c>
      <c r="AQ66" s="202">
        <v>39.090000000000003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368.18</v>
      </c>
      <c r="L67" s="202">
        <v>9.0299999999999994</v>
      </c>
      <c r="M67" s="202">
        <v>59.11</v>
      </c>
      <c r="N67" s="202">
        <v>50.54</v>
      </c>
      <c r="O67" s="202">
        <v>71.39</v>
      </c>
      <c r="P67" s="202">
        <v>23.54</v>
      </c>
      <c r="Q67" s="202">
        <v>8.75</v>
      </c>
      <c r="R67" s="202">
        <v>18.04</v>
      </c>
      <c r="S67" s="202">
        <v>11.23</v>
      </c>
      <c r="T67" s="202">
        <v>0</v>
      </c>
      <c r="U67" s="202">
        <v>54.47</v>
      </c>
      <c r="V67" s="202">
        <v>8.85</v>
      </c>
      <c r="W67" s="202">
        <v>18.850000000000001</v>
      </c>
      <c r="X67" s="202">
        <v>42.07</v>
      </c>
      <c r="Y67" s="202">
        <v>0</v>
      </c>
      <c r="Z67">
        <v>0</v>
      </c>
      <c r="AA67" s="202">
        <v>13.07</v>
      </c>
      <c r="AB67" s="202">
        <v>0</v>
      </c>
      <c r="AC67" s="202">
        <v>0</v>
      </c>
      <c r="AD67" s="202">
        <v>0</v>
      </c>
      <c r="AE67" s="202">
        <v>42.55</v>
      </c>
      <c r="AF67" s="202">
        <v>0</v>
      </c>
      <c r="AG67" s="202">
        <v>0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118.83</v>
      </c>
      <c r="AQ67" s="202">
        <v>39.090000000000003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368.18</v>
      </c>
      <c r="L68" s="202">
        <v>9.0299999999999994</v>
      </c>
      <c r="M68" s="202">
        <v>59.11</v>
      </c>
      <c r="N68" s="202">
        <v>50.54</v>
      </c>
      <c r="O68" s="202">
        <v>71.39</v>
      </c>
      <c r="P68" s="202">
        <v>23.54</v>
      </c>
      <c r="Q68" s="202">
        <v>8.75</v>
      </c>
      <c r="R68" s="202">
        <v>18.04</v>
      </c>
      <c r="S68" s="202">
        <v>11.23</v>
      </c>
      <c r="T68" s="202">
        <v>0</v>
      </c>
      <c r="U68" s="202">
        <v>54.47</v>
      </c>
      <c r="V68" s="202">
        <v>8.85</v>
      </c>
      <c r="W68" s="202">
        <v>18.850000000000001</v>
      </c>
      <c r="X68" s="202">
        <v>42.07</v>
      </c>
      <c r="Y68" s="202">
        <v>0</v>
      </c>
      <c r="Z68">
        <v>0</v>
      </c>
      <c r="AA68" s="202">
        <v>13.07</v>
      </c>
      <c r="AB68" s="202">
        <v>0</v>
      </c>
      <c r="AC68" s="202">
        <v>0</v>
      </c>
      <c r="AD68" s="202">
        <v>0</v>
      </c>
      <c r="AE68" s="202">
        <v>42.55</v>
      </c>
      <c r="AF68" s="202">
        <v>0</v>
      </c>
      <c r="AG68" s="202">
        <v>0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118.83</v>
      </c>
      <c r="AQ68" s="202">
        <v>39.090000000000003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368.18</v>
      </c>
      <c r="L69" s="202">
        <v>9.0299999999999994</v>
      </c>
      <c r="M69" s="202">
        <v>59.11</v>
      </c>
      <c r="N69" s="202">
        <v>50.54</v>
      </c>
      <c r="O69" s="202">
        <v>71.39</v>
      </c>
      <c r="P69" s="202">
        <v>23.54</v>
      </c>
      <c r="Q69" s="202">
        <v>8.75</v>
      </c>
      <c r="R69" s="202">
        <v>18.04</v>
      </c>
      <c r="S69" s="202">
        <v>11.23</v>
      </c>
      <c r="T69" s="202">
        <v>0</v>
      </c>
      <c r="U69" s="202">
        <v>54.47</v>
      </c>
      <c r="V69" s="202">
        <v>8.7200000000000006</v>
      </c>
      <c r="W69" s="202">
        <v>18.850000000000001</v>
      </c>
      <c r="X69" s="202">
        <v>42.07</v>
      </c>
      <c r="Y69" s="202">
        <v>0</v>
      </c>
      <c r="Z69">
        <v>0</v>
      </c>
      <c r="AA69" s="202">
        <v>13.07</v>
      </c>
      <c r="AB69" s="202">
        <v>0</v>
      </c>
      <c r="AC69" s="202">
        <v>0</v>
      </c>
      <c r="AD69" s="202">
        <v>0</v>
      </c>
      <c r="AE69" s="202">
        <v>42.55</v>
      </c>
      <c r="AF69" s="202">
        <v>0</v>
      </c>
      <c r="AG69" s="202">
        <v>0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118.83</v>
      </c>
      <c r="AQ69" s="202">
        <v>39.090000000000003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368.18</v>
      </c>
      <c r="L70" s="202">
        <v>9.0299999999999994</v>
      </c>
      <c r="M70" s="202">
        <v>59.11</v>
      </c>
      <c r="N70" s="202">
        <v>50.54</v>
      </c>
      <c r="O70" s="202">
        <v>71.39</v>
      </c>
      <c r="P70" s="202">
        <v>23.54</v>
      </c>
      <c r="Q70" s="202">
        <v>8.75</v>
      </c>
      <c r="R70" s="202">
        <v>18.04</v>
      </c>
      <c r="S70" s="202">
        <v>11.23</v>
      </c>
      <c r="T70" s="202">
        <v>0</v>
      </c>
      <c r="U70" s="202">
        <v>54.47</v>
      </c>
      <c r="V70" s="202">
        <v>8.85</v>
      </c>
      <c r="W70" s="202">
        <v>18.850000000000001</v>
      </c>
      <c r="X70" s="202">
        <v>42.07</v>
      </c>
      <c r="Y70" s="202">
        <v>0</v>
      </c>
      <c r="Z70">
        <v>0</v>
      </c>
      <c r="AA70" s="202">
        <v>13.07</v>
      </c>
      <c r="AB70" s="202">
        <v>0</v>
      </c>
      <c r="AC70" s="202">
        <v>0</v>
      </c>
      <c r="AD70" s="202">
        <v>0</v>
      </c>
      <c r="AE70" s="202">
        <v>42.55</v>
      </c>
      <c r="AF70" s="202">
        <v>0</v>
      </c>
      <c r="AG70" s="202">
        <v>0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118.83</v>
      </c>
      <c r="AQ70" s="202">
        <v>39.090000000000003</v>
      </c>
      <c r="AR70" s="202">
        <v>42.7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368.18</v>
      </c>
      <c r="L71" s="202">
        <v>9.0299999999999994</v>
      </c>
      <c r="M71" s="202">
        <v>59.11</v>
      </c>
      <c r="N71" s="202">
        <v>50.54</v>
      </c>
      <c r="O71" s="202">
        <v>71.39</v>
      </c>
      <c r="P71" s="202">
        <v>23.54</v>
      </c>
      <c r="Q71" s="202">
        <v>8.75</v>
      </c>
      <c r="R71" s="202">
        <v>18.04</v>
      </c>
      <c r="S71" s="202">
        <v>11.23</v>
      </c>
      <c r="T71" s="202">
        <v>0</v>
      </c>
      <c r="U71" s="202">
        <v>54.47</v>
      </c>
      <c r="V71" s="202">
        <v>8.85</v>
      </c>
      <c r="W71" s="202">
        <v>18.850000000000001</v>
      </c>
      <c r="X71" s="202">
        <v>42.07</v>
      </c>
      <c r="Y71" s="202">
        <v>0</v>
      </c>
      <c r="Z71">
        <v>0</v>
      </c>
      <c r="AA71" s="202">
        <v>13.07</v>
      </c>
      <c r="AB71" s="202">
        <v>0</v>
      </c>
      <c r="AC71" s="202">
        <v>0</v>
      </c>
      <c r="AD71" s="202">
        <v>0</v>
      </c>
      <c r="AE71" s="202">
        <v>41.72</v>
      </c>
      <c r="AF71" s="202">
        <v>0</v>
      </c>
      <c r="AG71" s="202">
        <v>0</v>
      </c>
      <c r="AH71" s="202">
        <v>0</v>
      </c>
      <c r="AI71" s="202">
        <v>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118.83</v>
      </c>
      <c r="AQ71" s="202">
        <v>39.090000000000003</v>
      </c>
      <c r="AR71" s="202">
        <v>39.340000000000003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387.56</v>
      </c>
      <c r="L72" s="202">
        <v>9.0299999999999994</v>
      </c>
      <c r="M72" s="202">
        <v>59.11</v>
      </c>
      <c r="N72" s="202">
        <v>50.54</v>
      </c>
      <c r="O72" s="202">
        <v>71.39</v>
      </c>
      <c r="P72" s="202">
        <v>23.54</v>
      </c>
      <c r="Q72" s="202">
        <v>8.75</v>
      </c>
      <c r="R72" s="202">
        <v>18.04</v>
      </c>
      <c r="S72" s="202">
        <v>11.23</v>
      </c>
      <c r="T72" s="202">
        <v>0</v>
      </c>
      <c r="U72" s="202">
        <v>54.47</v>
      </c>
      <c r="V72" s="202">
        <v>8.85</v>
      </c>
      <c r="W72" s="202">
        <v>18.850000000000001</v>
      </c>
      <c r="X72" s="202">
        <v>42.07</v>
      </c>
      <c r="Y72" s="202">
        <v>0</v>
      </c>
      <c r="Z72">
        <v>0</v>
      </c>
      <c r="AA72" s="202">
        <v>13.07</v>
      </c>
      <c r="AB72" s="202">
        <v>0</v>
      </c>
      <c r="AC72" s="202">
        <v>0</v>
      </c>
      <c r="AD72" s="202">
        <v>0</v>
      </c>
      <c r="AE72" s="202">
        <v>41.72</v>
      </c>
      <c r="AF72" s="202">
        <v>0</v>
      </c>
      <c r="AG72" s="202">
        <v>0</v>
      </c>
      <c r="AH72" s="202">
        <v>0</v>
      </c>
      <c r="AI72" s="202">
        <v>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118.83</v>
      </c>
      <c r="AQ72" s="202">
        <v>39.090000000000003</v>
      </c>
      <c r="AR72" s="202">
        <v>32.61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387.56</v>
      </c>
      <c r="L73" s="202">
        <v>9.0299999999999994</v>
      </c>
      <c r="M73" s="202">
        <v>59.11</v>
      </c>
      <c r="N73" s="202">
        <v>50.54</v>
      </c>
      <c r="O73" s="202">
        <v>71.39</v>
      </c>
      <c r="P73" s="202">
        <v>23.54</v>
      </c>
      <c r="Q73" s="202">
        <v>8.75</v>
      </c>
      <c r="R73" s="202">
        <v>18.04</v>
      </c>
      <c r="S73" s="202">
        <v>11.23</v>
      </c>
      <c r="T73" s="202">
        <v>0</v>
      </c>
      <c r="U73" s="202">
        <v>54.47</v>
      </c>
      <c r="V73" s="202">
        <v>8.85</v>
      </c>
      <c r="W73" s="202">
        <v>18.850000000000001</v>
      </c>
      <c r="X73" s="202">
        <v>42.07</v>
      </c>
      <c r="Y73" s="202">
        <v>0</v>
      </c>
      <c r="Z73">
        <v>0</v>
      </c>
      <c r="AA73" s="202">
        <v>13.07</v>
      </c>
      <c r="AB73" s="202">
        <v>0</v>
      </c>
      <c r="AC73" s="202">
        <v>0</v>
      </c>
      <c r="AD73" s="202">
        <v>0</v>
      </c>
      <c r="AE73" s="202">
        <v>41.72</v>
      </c>
      <c r="AF73" s="202">
        <v>0</v>
      </c>
      <c r="AG73" s="202">
        <v>0</v>
      </c>
      <c r="AH73" s="202">
        <v>0</v>
      </c>
      <c r="AI73" s="202">
        <v>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118.83</v>
      </c>
      <c r="AQ73" s="202">
        <v>39.090000000000003</v>
      </c>
      <c r="AR73" s="202">
        <v>26.78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387.56</v>
      </c>
      <c r="L74" s="202">
        <v>9.0299999999999994</v>
      </c>
      <c r="M74" s="202">
        <v>59.11</v>
      </c>
      <c r="N74" s="202">
        <v>50.54</v>
      </c>
      <c r="O74" s="202">
        <v>71.39</v>
      </c>
      <c r="P74" s="202">
        <v>23.54</v>
      </c>
      <c r="Q74" s="202">
        <v>8.75</v>
      </c>
      <c r="R74" s="202">
        <v>18.04</v>
      </c>
      <c r="S74" s="202">
        <v>11.23</v>
      </c>
      <c r="T74" s="202">
        <v>0</v>
      </c>
      <c r="U74" s="202">
        <v>54.47</v>
      </c>
      <c r="V74" s="202">
        <v>8.85</v>
      </c>
      <c r="W74" s="202">
        <v>18.850000000000001</v>
      </c>
      <c r="X74" s="202">
        <v>42.07</v>
      </c>
      <c r="Y74" s="202">
        <v>0</v>
      </c>
      <c r="Z74">
        <v>0</v>
      </c>
      <c r="AA74" s="202">
        <v>13.07</v>
      </c>
      <c r="AB74" s="202">
        <v>0</v>
      </c>
      <c r="AC74" s="202">
        <v>0</v>
      </c>
      <c r="AD74" s="202">
        <v>0</v>
      </c>
      <c r="AE74" s="202">
        <v>41.72</v>
      </c>
      <c r="AF74" s="202">
        <v>0</v>
      </c>
      <c r="AG74" s="202">
        <v>0</v>
      </c>
      <c r="AH74" s="202">
        <v>0</v>
      </c>
      <c r="AI74" s="202">
        <v>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118.83</v>
      </c>
      <c r="AQ74" s="202">
        <v>39.090000000000003</v>
      </c>
      <c r="AR74" s="202">
        <v>18.170000000000002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387.56</v>
      </c>
      <c r="L75" s="202">
        <v>9.0299999999999994</v>
      </c>
      <c r="M75" s="202">
        <v>59.11</v>
      </c>
      <c r="N75" s="202">
        <v>50.54</v>
      </c>
      <c r="O75" s="202">
        <v>71.39</v>
      </c>
      <c r="P75" s="202">
        <v>23.54</v>
      </c>
      <c r="Q75" s="202">
        <v>8.75</v>
      </c>
      <c r="R75" s="202">
        <v>18.04</v>
      </c>
      <c r="S75" s="202">
        <v>11.23</v>
      </c>
      <c r="T75" s="202">
        <v>0</v>
      </c>
      <c r="U75" s="202">
        <v>54.47</v>
      </c>
      <c r="V75" s="202">
        <v>8.76</v>
      </c>
      <c r="W75" s="202">
        <v>18.850000000000001</v>
      </c>
      <c r="X75" s="202">
        <v>42.07</v>
      </c>
      <c r="Y75" s="202">
        <v>0</v>
      </c>
      <c r="Z75">
        <v>0</v>
      </c>
      <c r="AA75" s="202">
        <v>13.07</v>
      </c>
      <c r="AB75" s="202">
        <v>0</v>
      </c>
      <c r="AC75" s="202">
        <v>0</v>
      </c>
      <c r="AD75" s="202">
        <v>0</v>
      </c>
      <c r="AE75" s="202">
        <v>41.72</v>
      </c>
      <c r="AF75" s="202">
        <v>0</v>
      </c>
      <c r="AG75" s="202">
        <v>0</v>
      </c>
      <c r="AH75" s="202">
        <v>0</v>
      </c>
      <c r="AI75" s="202">
        <v>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116.13</v>
      </c>
      <c r="AQ75" s="202">
        <v>38.39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436.01</v>
      </c>
      <c r="L76" s="202">
        <v>9.0299999999999994</v>
      </c>
      <c r="M76" s="202">
        <v>59.11</v>
      </c>
      <c r="N76" s="202">
        <v>50.54</v>
      </c>
      <c r="O76" s="202">
        <v>71.39</v>
      </c>
      <c r="P76" s="202">
        <v>23.54</v>
      </c>
      <c r="Q76" s="202">
        <v>8.75</v>
      </c>
      <c r="R76" s="202">
        <v>18.04</v>
      </c>
      <c r="S76" s="202">
        <v>11.23</v>
      </c>
      <c r="T76" s="202">
        <v>0</v>
      </c>
      <c r="U76" s="202">
        <v>54.47</v>
      </c>
      <c r="V76" s="202">
        <v>8.85</v>
      </c>
      <c r="W76" s="202">
        <v>18.850000000000001</v>
      </c>
      <c r="X76" s="202">
        <v>42.07</v>
      </c>
      <c r="Y76" s="202">
        <v>0</v>
      </c>
      <c r="Z76">
        <v>0</v>
      </c>
      <c r="AA76" s="202">
        <v>13.07</v>
      </c>
      <c r="AB76" s="202">
        <v>0</v>
      </c>
      <c r="AC76" s="202">
        <v>0</v>
      </c>
      <c r="AD76" s="202">
        <v>0</v>
      </c>
      <c r="AE76" s="202">
        <v>41.72</v>
      </c>
      <c r="AF76" s="202">
        <v>0</v>
      </c>
      <c r="AG76" s="202">
        <v>0</v>
      </c>
      <c r="AH76" s="202">
        <v>0</v>
      </c>
      <c r="AI76" s="202">
        <v>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118.83</v>
      </c>
      <c r="AQ76" s="202">
        <v>38.39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422.44</v>
      </c>
      <c r="L77" s="202">
        <v>9.0299999999999994</v>
      </c>
      <c r="M77" s="202">
        <v>59.11</v>
      </c>
      <c r="N77" s="202">
        <v>50.54</v>
      </c>
      <c r="O77" s="202">
        <v>71.39</v>
      </c>
      <c r="P77" s="202">
        <v>23.54</v>
      </c>
      <c r="Q77" s="202">
        <v>8.75</v>
      </c>
      <c r="R77" s="202">
        <v>18.04</v>
      </c>
      <c r="S77" s="202">
        <v>11.23</v>
      </c>
      <c r="T77" s="202">
        <v>0</v>
      </c>
      <c r="U77" s="202">
        <v>54.47</v>
      </c>
      <c r="V77" s="202">
        <v>8.85</v>
      </c>
      <c r="W77" s="202">
        <v>18.850000000000001</v>
      </c>
      <c r="X77" s="202">
        <v>42.07</v>
      </c>
      <c r="Y77" s="202">
        <v>0</v>
      </c>
      <c r="Z77">
        <v>0</v>
      </c>
      <c r="AA77" s="202">
        <v>13.07</v>
      </c>
      <c r="AB77" s="202">
        <v>0</v>
      </c>
      <c r="AC77" s="202">
        <v>0</v>
      </c>
      <c r="AD77" s="202">
        <v>0</v>
      </c>
      <c r="AE77" s="202">
        <v>41.72</v>
      </c>
      <c r="AF77" s="202">
        <v>0</v>
      </c>
      <c r="AG77" s="202">
        <v>0</v>
      </c>
      <c r="AH77" s="202">
        <v>0</v>
      </c>
      <c r="AI77" s="202">
        <v>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118.83</v>
      </c>
      <c r="AQ77" s="202">
        <v>38.39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407.91</v>
      </c>
      <c r="L78" s="202">
        <v>9.0299999999999994</v>
      </c>
      <c r="M78" s="202">
        <v>59.11</v>
      </c>
      <c r="N78" s="202">
        <v>50.54</v>
      </c>
      <c r="O78" s="202">
        <v>71.39</v>
      </c>
      <c r="P78" s="202">
        <v>23.54</v>
      </c>
      <c r="Q78" s="202">
        <v>8.75</v>
      </c>
      <c r="R78" s="202">
        <v>18.04</v>
      </c>
      <c r="S78" s="202">
        <v>11.23</v>
      </c>
      <c r="T78" s="202">
        <v>0</v>
      </c>
      <c r="U78" s="202">
        <v>54.47</v>
      </c>
      <c r="V78" s="202">
        <v>8.85</v>
      </c>
      <c r="W78" s="202">
        <v>18.850000000000001</v>
      </c>
      <c r="X78" s="202">
        <v>42.07</v>
      </c>
      <c r="Y78" s="202">
        <v>0</v>
      </c>
      <c r="Z78">
        <v>0</v>
      </c>
      <c r="AA78" s="202">
        <v>13.07</v>
      </c>
      <c r="AB78" s="202">
        <v>0</v>
      </c>
      <c r="AC78" s="202">
        <v>0</v>
      </c>
      <c r="AD78" s="202">
        <v>0</v>
      </c>
      <c r="AE78" s="202">
        <v>41.72</v>
      </c>
      <c r="AF78" s="202">
        <v>0</v>
      </c>
      <c r="AG78" s="202">
        <v>0</v>
      </c>
      <c r="AH78" s="202">
        <v>0</v>
      </c>
      <c r="AI78" s="202">
        <v>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118.83</v>
      </c>
      <c r="AQ78" s="202">
        <v>38.39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405</v>
      </c>
      <c r="L79" s="202">
        <v>9.0299999999999994</v>
      </c>
      <c r="M79" s="202">
        <v>59.11</v>
      </c>
      <c r="N79" s="202">
        <v>50.54</v>
      </c>
      <c r="O79" s="202">
        <v>71.39</v>
      </c>
      <c r="P79" s="202">
        <v>23.54</v>
      </c>
      <c r="Q79" s="202">
        <v>8.75</v>
      </c>
      <c r="R79" s="202">
        <v>18.04</v>
      </c>
      <c r="S79" s="202">
        <v>11.23</v>
      </c>
      <c r="T79" s="202">
        <v>0</v>
      </c>
      <c r="U79" s="202">
        <v>54.47</v>
      </c>
      <c r="V79" s="202">
        <v>8.85</v>
      </c>
      <c r="W79" s="202">
        <v>18.850000000000001</v>
      </c>
      <c r="X79" s="202">
        <v>42.07</v>
      </c>
      <c r="Y79" s="202">
        <v>0</v>
      </c>
      <c r="Z79">
        <v>0</v>
      </c>
      <c r="AA79" s="202">
        <v>13.07</v>
      </c>
      <c r="AB79" s="202">
        <v>0</v>
      </c>
      <c r="AC79" s="202">
        <v>0</v>
      </c>
      <c r="AD79" s="202">
        <v>0</v>
      </c>
      <c r="AE79" s="202">
        <v>41.72</v>
      </c>
      <c r="AF79" s="202">
        <v>0</v>
      </c>
      <c r="AG79" s="202">
        <v>0</v>
      </c>
      <c r="AH79" s="202">
        <v>0</v>
      </c>
      <c r="AI79" s="202">
        <v>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118.83</v>
      </c>
      <c r="AQ79" s="202">
        <v>38.39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390.47</v>
      </c>
      <c r="L80" s="202">
        <v>9.0299999999999994</v>
      </c>
      <c r="M80" s="202">
        <v>59.11</v>
      </c>
      <c r="N80" s="202">
        <v>50.54</v>
      </c>
      <c r="O80" s="202">
        <v>71.39</v>
      </c>
      <c r="P80" s="202">
        <v>23.54</v>
      </c>
      <c r="Q80" s="202">
        <v>8.75</v>
      </c>
      <c r="R80" s="202">
        <v>18.04</v>
      </c>
      <c r="S80" s="202">
        <v>11.23</v>
      </c>
      <c r="T80" s="202">
        <v>0</v>
      </c>
      <c r="U80" s="202">
        <v>54.47</v>
      </c>
      <c r="V80" s="202">
        <v>8.85</v>
      </c>
      <c r="W80" s="202">
        <v>18.850000000000001</v>
      </c>
      <c r="X80" s="202">
        <v>42.07</v>
      </c>
      <c r="Y80" s="202">
        <v>0</v>
      </c>
      <c r="Z80">
        <v>0</v>
      </c>
      <c r="AA80" s="202">
        <v>13.07</v>
      </c>
      <c r="AB80" s="202">
        <v>0</v>
      </c>
      <c r="AC80" s="202">
        <v>0</v>
      </c>
      <c r="AD80" s="202">
        <v>0</v>
      </c>
      <c r="AE80" s="202">
        <v>41.72</v>
      </c>
      <c r="AF80" s="202">
        <v>0</v>
      </c>
      <c r="AG80" s="202">
        <v>0</v>
      </c>
      <c r="AH80" s="202">
        <v>0</v>
      </c>
      <c r="AI80" s="202">
        <v>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118.83</v>
      </c>
      <c r="AQ80" s="202">
        <v>38.39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385.62</v>
      </c>
      <c r="L81" s="202">
        <v>9.0299999999999994</v>
      </c>
      <c r="M81" s="202">
        <v>59.11</v>
      </c>
      <c r="N81" s="202">
        <v>50.54</v>
      </c>
      <c r="O81" s="202">
        <v>71.39</v>
      </c>
      <c r="P81" s="202">
        <v>23.54</v>
      </c>
      <c r="Q81" s="202">
        <v>8.75</v>
      </c>
      <c r="R81" s="202">
        <v>18.04</v>
      </c>
      <c r="S81" s="202">
        <v>11.23</v>
      </c>
      <c r="T81" s="202">
        <v>0</v>
      </c>
      <c r="U81" s="202">
        <v>54.47</v>
      </c>
      <c r="V81" s="202">
        <v>8.85</v>
      </c>
      <c r="W81" s="202">
        <v>18.850000000000001</v>
      </c>
      <c r="X81" s="202">
        <v>42.07</v>
      </c>
      <c r="Y81" s="202">
        <v>0</v>
      </c>
      <c r="Z81">
        <v>0</v>
      </c>
      <c r="AA81" s="202">
        <v>13.07</v>
      </c>
      <c r="AB81" s="202">
        <v>0</v>
      </c>
      <c r="AC81" s="202">
        <v>0</v>
      </c>
      <c r="AD81" s="202">
        <v>0</v>
      </c>
      <c r="AE81" s="202">
        <v>41.72</v>
      </c>
      <c r="AF81" s="202">
        <v>0</v>
      </c>
      <c r="AG81" s="202">
        <v>0</v>
      </c>
      <c r="AH81" s="202">
        <v>0</v>
      </c>
      <c r="AI81" s="202">
        <v>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118.83</v>
      </c>
      <c r="AQ81" s="202">
        <v>38.39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420.92</v>
      </c>
      <c r="L82" s="202">
        <v>9.0299999999999994</v>
      </c>
      <c r="M82" s="202">
        <v>59.11</v>
      </c>
      <c r="N82" s="202">
        <v>50.54</v>
      </c>
      <c r="O82" s="202">
        <v>71.39</v>
      </c>
      <c r="P82" s="202">
        <v>23.54</v>
      </c>
      <c r="Q82" s="202">
        <v>8.75</v>
      </c>
      <c r="R82" s="202">
        <v>18.04</v>
      </c>
      <c r="S82" s="202">
        <v>11.23</v>
      </c>
      <c r="T82" s="202">
        <v>0</v>
      </c>
      <c r="U82" s="202">
        <v>54.47</v>
      </c>
      <c r="V82" s="202">
        <v>8.85</v>
      </c>
      <c r="W82" s="202">
        <v>18.850000000000001</v>
      </c>
      <c r="X82" s="202">
        <v>42.07</v>
      </c>
      <c r="Y82" s="202">
        <v>0</v>
      </c>
      <c r="Z82">
        <v>0</v>
      </c>
      <c r="AA82" s="202">
        <v>13.07</v>
      </c>
      <c r="AB82" s="202">
        <v>0</v>
      </c>
      <c r="AC82" s="202">
        <v>0</v>
      </c>
      <c r="AD82" s="202">
        <v>0</v>
      </c>
      <c r="AE82" s="202">
        <v>43.12</v>
      </c>
      <c r="AF82" s="202">
        <v>0</v>
      </c>
      <c r="AG82" s="202">
        <v>0</v>
      </c>
      <c r="AH82" s="202">
        <v>0</v>
      </c>
      <c r="AI82" s="202">
        <v>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118.83</v>
      </c>
      <c r="AQ82" s="202">
        <v>38.39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493.76</v>
      </c>
      <c r="L83" s="202">
        <v>9.0299999999999994</v>
      </c>
      <c r="M83" s="202">
        <v>59.11</v>
      </c>
      <c r="N83" s="202">
        <v>50.54</v>
      </c>
      <c r="O83" s="202">
        <v>71.39</v>
      </c>
      <c r="P83" s="202">
        <v>23.54</v>
      </c>
      <c r="Q83" s="202">
        <v>8.75</v>
      </c>
      <c r="R83" s="202">
        <v>18.04</v>
      </c>
      <c r="S83" s="202">
        <v>11.23</v>
      </c>
      <c r="T83" s="202">
        <v>0</v>
      </c>
      <c r="U83" s="202">
        <v>55.06</v>
      </c>
      <c r="V83" s="202">
        <v>8.85</v>
      </c>
      <c r="W83" s="202">
        <v>18.850000000000001</v>
      </c>
      <c r="X83" s="202">
        <v>42.07</v>
      </c>
      <c r="Y83" s="202">
        <v>0</v>
      </c>
      <c r="Z83">
        <v>0</v>
      </c>
      <c r="AA83" s="202">
        <v>13.07</v>
      </c>
      <c r="AB83" s="202">
        <v>0</v>
      </c>
      <c r="AC83" s="202">
        <v>0</v>
      </c>
      <c r="AD83" s="202">
        <v>0</v>
      </c>
      <c r="AE83" s="202">
        <v>43.12</v>
      </c>
      <c r="AF83" s="202">
        <v>0</v>
      </c>
      <c r="AG83" s="202">
        <v>0</v>
      </c>
      <c r="AH83" s="202">
        <v>0</v>
      </c>
      <c r="AI83" s="202">
        <v>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118.32</v>
      </c>
      <c r="AQ83" s="202">
        <v>38.39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493.76</v>
      </c>
      <c r="L84" s="202">
        <v>9.0299999999999994</v>
      </c>
      <c r="M84" s="202">
        <v>59.11</v>
      </c>
      <c r="N84" s="202">
        <v>50.54</v>
      </c>
      <c r="O84" s="202">
        <v>71.39</v>
      </c>
      <c r="P84" s="202">
        <v>23.54</v>
      </c>
      <c r="Q84" s="202">
        <v>8.75</v>
      </c>
      <c r="R84" s="202">
        <v>18.04</v>
      </c>
      <c r="S84" s="202">
        <v>11.23</v>
      </c>
      <c r="T84" s="202">
        <v>0</v>
      </c>
      <c r="U84" s="202">
        <v>56.52</v>
      </c>
      <c r="V84" s="202">
        <v>8.85</v>
      </c>
      <c r="W84" s="202">
        <v>18.850000000000001</v>
      </c>
      <c r="X84" s="202">
        <v>42.07</v>
      </c>
      <c r="Y84" s="202">
        <v>0</v>
      </c>
      <c r="Z84">
        <v>0</v>
      </c>
      <c r="AA84" s="202">
        <v>13.51</v>
      </c>
      <c r="AB84" s="202">
        <v>0</v>
      </c>
      <c r="AC84" s="202">
        <v>0</v>
      </c>
      <c r="AD84" s="202">
        <v>0</v>
      </c>
      <c r="AE84" s="202">
        <v>43.12</v>
      </c>
      <c r="AF84" s="202">
        <v>0</v>
      </c>
      <c r="AG84" s="202">
        <v>0</v>
      </c>
      <c r="AH84" s="202">
        <v>0</v>
      </c>
      <c r="AI84" s="202">
        <v>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118.32</v>
      </c>
      <c r="AQ84" s="202">
        <v>38.39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465.07</v>
      </c>
      <c r="L85" s="202">
        <v>9.0299999999999994</v>
      </c>
      <c r="M85" s="202">
        <v>59.11</v>
      </c>
      <c r="N85" s="202">
        <v>50.54</v>
      </c>
      <c r="O85" s="202">
        <v>71.39</v>
      </c>
      <c r="P85" s="202">
        <v>23.54</v>
      </c>
      <c r="Q85" s="202">
        <v>8.75</v>
      </c>
      <c r="R85" s="202">
        <v>18.04</v>
      </c>
      <c r="S85" s="202">
        <v>11.23</v>
      </c>
      <c r="T85" s="202">
        <v>0</v>
      </c>
      <c r="U85" s="202">
        <v>60.06</v>
      </c>
      <c r="V85" s="202">
        <v>8.85</v>
      </c>
      <c r="W85" s="202">
        <v>18.850000000000001</v>
      </c>
      <c r="X85" s="202">
        <v>42.07</v>
      </c>
      <c r="Y85" s="202">
        <v>0</v>
      </c>
      <c r="Z85">
        <v>0</v>
      </c>
      <c r="AA85" s="202">
        <v>13.51</v>
      </c>
      <c r="AB85" s="202">
        <v>0</v>
      </c>
      <c r="AC85" s="202">
        <v>0</v>
      </c>
      <c r="AD85" s="202">
        <v>0</v>
      </c>
      <c r="AE85" s="202">
        <v>43.12</v>
      </c>
      <c r="AF85" s="202">
        <v>0</v>
      </c>
      <c r="AG85" s="202">
        <v>0</v>
      </c>
      <c r="AH85" s="202">
        <v>0</v>
      </c>
      <c r="AI85" s="202">
        <v>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118.32</v>
      </c>
      <c r="AQ85" s="202">
        <v>38.39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416.63</v>
      </c>
      <c r="L86" s="202">
        <v>9.0299999999999994</v>
      </c>
      <c r="M86" s="202">
        <v>59.11</v>
      </c>
      <c r="N86" s="202">
        <v>50.54</v>
      </c>
      <c r="O86" s="202">
        <v>71.39</v>
      </c>
      <c r="P86" s="202">
        <v>23.54</v>
      </c>
      <c r="Q86" s="202">
        <v>8.75</v>
      </c>
      <c r="R86" s="202">
        <v>17.95</v>
      </c>
      <c r="S86" s="202">
        <v>11.23</v>
      </c>
      <c r="T86" s="202">
        <v>0</v>
      </c>
      <c r="U86" s="202">
        <v>60.06</v>
      </c>
      <c r="V86" s="202">
        <v>8.85</v>
      </c>
      <c r="W86" s="202">
        <v>18.850000000000001</v>
      </c>
      <c r="X86" s="202">
        <v>42.07</v>
      </c>
      <c r="Y86" s="202">
        <v>0</v>
      </c>
      <c r="Z86">
        <v>0</v>
      </c>
      <c r="AA86" s="202">
        <v>13.51</v>
      </c>
      <c r="AB86" s="202">
        <v>0</v>
      </c>
      <c r="AC86" s="202">
        <v>0</v>
      </c>
      <c r="AD86" s="202">
        <v>0</v>
      </c>
      <c r="AE86" s="202">
        <v>43.12</v>
      </c>
      <c r="AF86" s="202">
        <v>0</v>
      </c>
      <c r="AG86" s="202">
        <v>0</v>
      </c>
      <c r="AH86" s="202">
        <v>0</v>
      </c>
      <c r="AI86" s="202">
        <v>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118.83</v>
      </c>
      <c r="AQ86" s="202">
        <v>38.39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368.18</v>
      </c>
      <c r="L87" s="202">
        <v>9.0299999999999994</v>
      </c>
      <c r="M87" s="202">
        <v>59.11</v>
      </c>
      <c r="N87" s="202">
        <v>50.54</v>
      </c>
      <c r="O87" s="202">
        <v>71.39</v>
      </c>
      <c r="P87" s="202">
        <v>23.54</v>
      </c>
      <c r="Q87" s="202">
        <v>8.75</v>
      </c>
      <c r="R87" s="202">
        <v>17.5</v>
      </c>
      <c r="S87" s="202">
        <v>11.23</v>
      </c>
      <c r="T87" s="202">
        <v>0</v>
      </c>
      <c r="U87" s="202">
        <v>60.06</v>
      </c>
      <c r="V87" s="202">
        <v>8.85</v>
      </c>
      <c r="W87" s="202">
        <v>18.850000000000001</v>
      </c>
      <c r="X87" s="202">
        <v>42.07</v>
      </c>
      <c r="Y87" s="202">
        <v>0</v>
      </c>
      <c r="Z87">
        <v>0</v>
      </c>
      <c r="AA87" s="202">
        <v>13.51</v>
      </c>
      <c r="AB87" s="202">
        <v>0</v>
      </c>
      <c r="AC87" s="202">
        <v>0</v>
      </c>
      <c r="AD87" s="202">
        <v>0</v>
      </c>
      <c r="AE87" s="202">
        <v>43.12</v>
      </c>
      <c r="AF87" s="202">
        <v>0</v>
      </c>
      <c r="AG87" s="202">
        <v>0</v>
      </c>
      <c r="AH87" s="202">
        <v>0</v>
      </c>
      <c r="AI87" s="202">
        <v>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118.83</v>
      </c>
      <c r="AQ87" s="202">
        <v>38.39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368.18</v>
      </c>
      <c r="L88" s="202">
        <v>9.0299999999999994</v>
      </c>
      <c r="M88" s="202">
        <v>59.11</v>
      </c>
      <c r="N88" s="202">
        <v>50.54</v>
      </c>
      <c r="O88" s="202">
        <v>71.39</v>
      </c>
      <c r="P88" s="202">
        <v>23.54</v>
      </c>
      <c r="Q88" s="202">
        <v>8.75</v>
      </c>
      <c r="R88" s="202">
        <v>17.5</v>
      </c>
      <c r="S88" s="202">
        <v>11.23</v>
      </c>
      <c r="T88" s="202">
        <v>0</v>
      </c>
      <c r="U88" s="202">
        <v>60.06</v>
      </c>
      <c r="V88" s="202">
        <v>8.85</v>
      </c>
      <c r="W88" s="202">
        <v>18.850000000000001</v>
      </c>
      <c r="X88" s="202">
        <v>42.07</v>
      </c>
      <c r="Y88" s="202">
        <v>0</v>
      </c>
      <c r="Z88">
        <v>0</v>
      </c>
      <c r="AA88" s="202">
        <v>13.51</v>
      </c>
      <c r="AB88" s="202">
        <v>0</v>
      </c>
      <c r="AC88" s="202">
        <v>0</v>
      </c>
      <c r="AD88" s="202">
        <v>0</v>
      </c>
      <c r="AE88" s="202">
        <v>43.12</v>
      </c>
      <c r="AF88" s="202">
        <v>0</v>
      </c>
      <c r="AG88" s="202">
        <v>0</v>
      </c>
      <c r="AH88" s="202">
        <v>0</v>
      </c>
      <c r="AI88" s="202">
        <v>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118.83</v>
      </c>
      <c r="AQ88" s="202">
        <v>38.39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368.18</v>
      </c>
      <c r="L89" s="202">
        <v>9.32</v>
      </c>
      <c r="M89" s="202">
        <v>59.11</v>
      </c>
      <c r="N89" s="202">
        <v>50.54</v>
      </c>
      <c r="O89" s="202">
        <v>71.39</v>
      </c>
      <c r="P89" s="202">
        <v>23.54</v>
      </c>
      <c r="Q89" s="202">
        <v>8.75</v>
      </c>
      <c r="R89" s="202">
        <v>18.04</v>
      </c>
      <c r="S89" s="202">
        <v>11.23</v>
      </c>
      <c r="T89" s="202">
        <v>0</v>
      </c>
      <c r="U89" s="202">
        <v>60.06</v>
      </c>
      <c r="V89" s="202">
        <v>8.85</v>
      </c>
      <c r="W89" s="202">
        <v>18.850000000000001</v>
      </c>
      <c r="X89" s="202">
        <v>42.07</v>
      </c>
      <c r="Y89" s="202">
        <v>0</v>
      </c>
      <c r="Z89">
        <v>0</v>
      </c>
      <c r="AA89" s="202">
        <v>13.51</v>
      </c>
      <c r="AB89" s="202">
        <v>0</v>
      </c>
      <c r="AC89" s="202">
        <v>0</v>
      </c>
      <c r="AD89" s="202">
        <v>0</v>
      </c>
      <c r="AE89" s="202">
        <v>43.12</v>
      </c>
      <c r="AF89" s="202">
        <v>0</v>
      </c>
      <c r="AG89" s="202">
        <v>0</v>
      </c>
      <c r="AH89" s="202">
        <v>0</v>
      </c>
      <c r="AI89" s="202">
        <v>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118.83</v>
      </c>
      <c r="AQ89" s="202">
        <v>38.39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368.18</v>
      </c>
      <c r="L90" s="202">
        <v>9.0299999999999994</v>
      </c>
      <c r="M90" s="202">
        <v>59.11</v>
      </c>
      <c r="N90" s="202">
        <v>50.54</v>
      </c>
      <c r="O90" s="202">
        <v>71.39</v>
      </c>
      <c r="P90" s="202">
        <v>23.54</v>
      </c>
      <c r="Q90" s="202">
        <v>8.75</v>
      </c>
      <c r="R90" s="202">
        <v>18.04</v>
      </c>
      <c r="S90" s="202">
        <v>11.23</v>
      </c>
      <c r="T90" s="202">
        <v>0</v>
      </c>
      <c r="U90" s="202">
        <v>60.06</v>
      </c>
      <c r="V90" s="202">
        <v>8.85</v>
      </c>
      <c r="W90" s="202">
        <v>18.850000000000001</v>
      </c>
      <c r="X90" s="202">
        <v>42.07</v>
      </c>
      <c r="Y90" s="202">
        <v>0</v>
      </c>
      <c r="Z90">
        <v>0</v>
      </c>
      <c r="AA90" s="202">
        <v>13.51</v>
      </c>
      <c r="AB90" s="202">
        <v>0</v>
      </c>
      <c r="AC90" s="202">
        <v>0</v>
      </c>
      <c r="AD90" s="202">
        <v>0</v>
      </c>
      <c r="AE90" s="202">
        <v>43.12</v>
      </c>
      <c r="AF90" s="202">
        <v>0</v>
      </c>
      <c r="AG90" s="202">
        <v>0</v>
      </c>
      <c r="AH90" s="202">
        <v>0</v>
      </c>
      <c r="AI90" s="202">
        <v>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118.83</v>
      </c>
      <c r="AQ90" s="202">
        <v>38.39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368.18</v>
      </c>
      <c r="L91" s="202">
        <v>9.0299999999999994</v>
      </c>
      <c r="M91" s="202">
        <v>59.11</v>
      </c>
      <c r="N91" s="202">
        <v>50.54</v>
      </c>
      <c r="O91" s="202">
        <v>71.39</v>
      </c>
      <c r="P91" s="202">
        <v>23.54</v>
      </c>
      <c r="Q91" s="202">
        <v>8.75</v>
      </c>
      <c r="R91" s="202">
        <v>18.04</v>
      </c>
      <c r="S91" s="202">
        <v>11.23</v>
      </c>
      <c r="T91" s="202">
        <v>0</v>
      </c>
      <c r="U91" s="202">
        <v>60.06</v>
      </c>
      <c r="V91" s="202">
        <v>8.85</v>
      </c>
      <c r="W91" s="202">
        <v>18.850000000000001</v>
      </c>
      <c r="X91" s="202">
        <v>42.07</v>
      </c>
      <c r="Y91" s="202">
        <v>0</v>
      </c>
      <c r="Z91">
        <v>0</v>
      </c>
      <c r="AA91" s="202">
        <v>13.51</v>
      </c>
      <c r="AB91" s="202">
        <v>0</v>
      </c>
      <c r="AC91" s="202">
        <v>0</v>
      </c>
      <c r="AD91" s="202">
        <v>0</v>
      </c>
      <c r="AE91" s="202">
        <v>43.12</v>
      </c>
      <c r="AF91" s="202">
        <v>0</v>
      </c>
      <c r="AG91" s="202">
        <v>0</v>
      </c>
      <c r="AH91" s="202">
        <v>0</v>
      </c>
      <c r="AI91" s="202">
        <v>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118.83</v>
      </c>
      <c r="AQ91" s="202">
        <v>38.39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368.18</v>
      </c>
      <c r="L92" s="202">
        <v>9.0299999999999994</v>
      </c>
      <c r="M92" s="202">
        <v>59.11</v>
      </c>
      <c r="N92" s="202">
        <v>50.54</v>
      </c>
      <c r="O92" s="202">
        <v>71.39</v>
      </c>
      <c r="P92" s="202">
        <v>23.54</v>
      </c>
      <c r="Q92" s="202">
        <v>8.75</v>
      </c>
      <c r="R92" s="202">
        <v>18.04</v>
      </c>
      <c r="S92" s="202">
        <v>11.23</v>
      </c>
      <c r="T92" s="202">
        <v>0</v>
      </c>
      <c r="U92" s="202">
        <v>60.06</v>
      </c>
      <c r="V92" s="202">
        <v>8.85</v>
      </c>
      <c r="W92" s="202">
        <v>18.850000000000001</v>
      </c>
      <c r="X92" s="202">
        <v>42.07</v>
      </c>
      <c r="Y92" s="202">
        <v>0</v>
      </c>
      <c r="Z92">
        <v>0</v>
      </c>
      <c r="AA92" s="202">
        <v>13.51</v>
      </c>
      <c r="AB92" s="202">
        <v>0</v>
      </c>
      <c r="AC92" s="202">
        <v>0</v>
      </c>
      <c r="AD92" s="202">
        <v>0</v>
      </c>
      <c r="AE92" s="202">
        <v>43.12</v>
      </c>
      <c r="AF92" s="202">
        <v>0</v>
      </c>
      <c r="AG92" s="202">
        <v>0</v>
      </c>
      <c r="AH92" s="202">
        <v>0</v>
      </c>
      <c r="AI92" s="202">
        <v>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118.83</v>
      </c>
      <c r="AQ92" s="202">
        <v>38.39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368.18</v>
      </c>
      <c r="L93" s="202">
        <v>9.0299999999999994</v>
      </c>
      <c r="M93" s="202">
        <v>59.11</v>
      </c>
      <c r="N93" s="202">
        <v>50.54</v>
      </c>
      <c r="O93" s="202">
        <v>71.39</v>
      </c>
      <c r="P93" s="202">
        <v>23.54</v>
      </c>
      <c r="Q93" s="202">
        <v>8.75</v>
      </c>
      <c r="R93" s="202">
        <v>18.04</v>
      </c>
      <c r="S93" s="202">
        <v>11.23</v>
      </c>
      <c r="T93" s="202">
        <v>0</v>
      </c>
      <c r="U93" s="202">
        <v>60.06</v>
      </c>
      <c r="V93" s="202">
        <v>8.85</v>
      </c>
      <c r="W93" s="202">
        <v>18.850000000000001</v>
      </c>
      <c r="X93" s="202">
        <v>42.07</v>
      </c>
      <c r="Y93" s="202">
        <v>0</v>
      </c>
      <c r="Z93">
        <v>0</v>
      </c>
      <c r="AA93" s="202">
        <v>13.51</v>
      </c>
      <c r="AB93" s="202">
        <v>0</v>
      </c>
      <c r="AC93" s="202">
        <v>0</v>
      </c>
      <c r="AD93" s="202">
        <v>0</v>
      </c>
      <c r="AE93" s="202">
        <v>43.12</v>
      </c>
      <c r="AF93" s="202">
        <v>0</v>
      </c>
      <c r="AG93" s="202">
        <v>0</v>
      </c>
      <c r="AH93" s="202">
        <v>0</v>
      </c>
      <c r="AI93" s="202">
        <v>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118.83</v>
      </c>
      <c r="AQ93" s="202">
        <v>38.39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368.18</v>
      </c>
      <c r="L94" s="202">
        <v>9.0299999999999994</v>
      </c>
      <c r="M94" s="202">
        <v>59.11</v>
      </c>
      <c r="N94" s="202">
        <v>50.54</v>
      </c>
      <c r="O94" s="202">
        <v>71.39</v>
      </c>
      <c r="P94" s="202">
        <v>23.54</v>
      </c>
      <c r="Q94" s="202">
        <v>8.75</v>
      </c>
      <c r="R94" s="202">
        <v>18.04</v>
      </c>
      <c r="S94" s="202">
        <v>11.23</v>
      </c>
      <c r="T94" s="202">
        <v>0</v>
      </c>
      <c r="U94" s="202">
        <v>60.06</v>
      </c>
      <c r="V94" s="202">
        <v>8.85</v>
      </c>
      <c r="W94" s="202">
        <v>18.850000000000001</v>
      </c>
      <c r="X94" s="202">
        <v>42.07</v>
      </c>
      <c r="Y94" s="202">
        <v>0</v>
      </c>
      <c r="Z94">
        <v>0</v>
      </c>
      <c r="AA94" s="202">
        <v>13.51</v>
      </c>
      <c r="AB94" s="202">
        <v>0</v>
      </c>
      <c r="AC94" s="202">
        <v>0</v>
      </c>
      <c r="AD94" s="202">
        <v>0</v>
      </c>
      <c r="AE94" s="202">
        <v>43.12</v>
      </c>
      <c r="AF94" s="202">
        <v>0</v>
      </c>
      <c r="AG94" s="202">
        <v>0</v>
      </c>
      <c r="AH94" s="202">
        <v>0</v>
      </c>
      <c r="AI94" s="202">
        <v>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118.83</v>
      </c>
      <c r="AQ94" s="202">
        <v>38.39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368.18</v>
      </c>
      <c r="L95" s="202">
        <v>9.0299999999999994</v>
      </c>
      <c r="M95" s="202">
        <v>59.11</v>
      </c>
      <c r="N95" s="202">
        <v>50.54</v>
      </c>
      <c r="O95" s="202">
        <v>71.39</v>
      </c>
      <c r="P95" s="202">
        <v>23.54</v>
      </c>
      <c r="Q95" s="202">
        <v>8.75</v>
      </c>
      <c r="R95" s="202">
        <v>18.04</v>
      </c>
      <c r="S95" s="202">
        <v>11.23</v>
      </c>
      <c r="T95" s="202">
        <v>0</v>
      </c>
      <c r="U95" s="202">
        <v>60.06</v>
      </c>
      <c r="V95" s="202">
        <v>8.85</v>
      </c>
      <c r="W95" s="202">
        <v>18.850000000000001</v>
      </c>
      <c r="X95" s="202">
        <v>42.07</v>
      </c>
      <c r="Y95" s="202">
        <v>0</v>
      </c>
      <c r="Z95">
        <v>0</v>
      </c>
      <c r="AA95" s="202">
        <v>13.51</v>
      </c>
      <c r="AB95" s="202">
        <v>0</v>
      </c>
      <c r="AC95" s="202">
        <v>0</v>
      </c>
      <c r="AD95" s="202">
        <v>0</v>
      </c>
      <c r="AE95" s="202">
        <v>43.12</v>
      </c>
      <c r="AF95" s="202">
        <v>0</v>
      </c>
      <c r="AG95" s="202">
        <v>0</v>
      </c>
      <c r="AH95" s="202">
        <v>0</v>
      </c>
      <c r="AI95" s="202">
        <v>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118.83</v>
      </c>
      <c r="AQ95" s="202">
        <v>38.39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368.18</v>
      </c>
      <c r="L96" s="202">
        <v>9.0299999999999994</v>
      </c>
      <c r="M96" s="202">
        <v>59.11</v>
      </c>
      <c r="N96" s="202">
        <v>50.54</v>
      </c>
      <c r="O96" s="202">
        <v>71.39</v>
      </c>
      <c r="P96" s="202">
        <v>23.54</v>
      </c>
      <c r="Q96" s="202">
        <v>8.75</v>
      </c>
      <c r="R96" s="202">
        <v>18.04</v>
      </c>
      <c r="S96" s="202">
        <v>11.23</v>
      </c>
      <c r="T96" s="202">
        <v>0</v>
      </c>
      <c r="U96" s="202">
        <v>60.06</v>
      </c>
      <c r="V96" s="202">
        <v>8.85</v>
      </c>
      <c r="W96" s="202">
        <v>18.850000000000001</v>
      </c>
      <c r="X96" s="202">
        <v>42.07</v>
      </c>
      <c r="Y96" s="202">
        <v>0</v>
      </c>
      <c r="Z96">
        <v>0</v>
      </c>
      <c r="AA96" s="202">
        <v>13.51</v>
      </c>
      <c r="AB96" s="202">
        <v>0</v>
      </c>
      <c r="AC96" s="202">
        <v>0</v>
      </c>
      <c r="AD96" s="202">
        <v>0</v>
      </c>
      <c r="AE96" s="202">
        <v>43.12</v>
      </c>
      <c r="AF96" s="202">
        <v>0</v>
      </c>
      <c r="AG96" s="202">
        <v>0</v>
      </c>
      <c r="AH96" s="202">
        <v>0</v>
      </c>
      <c r="AI96" s="202">
        <v>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118.83</v>
      </c>
      <c r="AQ96" s="202">
        <v>38.39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368.18</v>
      </c>
      <c r="L97" s="202">
        <v>9.0299999999999994</v>
      </c>
      <c r="M97" s="202">
        <v>59.11</v>
      </c>
      <c r="N97" s="202">
        <v>50.54</v>
      </c>
      <c r="O97" s="202">
        <v>71.39</v>
      </c>
      <c r="P97" s="202">
        <v>23.54</v>
      </c>
      <c r="Q97" s="202">
        <v>8.75</v>
      </c>
      <c r="R97" s="202">
        <v>18.04</v>
      </c>
      <c r="S97" s="202">
        <v>11.23</v>
      </c>
      <c r="T97" s="202">
        <v>0</v>
      </c>
      <c r="U97" s="202">
        <v>60.06</v>
      </c>
      <c r="V97" s="202">
        <v>8.85</v>
      </c>
      <c r="W97" s="202">
        <v>18.850000000000001</v>
      </c>
      <c r="X97" s="202">
        <v>42.07</v>
      </c>
      <c r="Y97" s="202">
        <v>0</v>
      </c>
      <c r="Z97">
        <v>0</v>
      </c>
      <c r="AA97" s="202">
        <v>13.51</v>
      </c>
      <c r="AB97" s="202">
        <v>0</v>
      </c>
      <c r="AC97" s="202">
        <v>0</v>
      </c>
      <c r="AD97" s="202">
        <v>0</v>
      </c>
      <c r="AE97" s="202">
        <v>43.12</v>
      </c>
      <c r="AF97" s="202">
        <v>0</v>
      </c>
      <c r="AG97" s="202">
        <v>0</v>
      </c>
      <c r="AH97" s="202">
        <v>0</v>
      </c>
      <c r="AI97" s="202">
        <v>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118.83</v>
      </c>
      <c r="AQ97" s="202">
        <v>38.39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416.63</v>
      </c>
      <c r="L98" s="202">
        <v>9.0299999999999994</v>
      </c>
      <c r="M98" s="202">
        <v>59.11</v>
      </c>
      <c r="N98" s="202">
        <v>50.54</v>
      </c>
      <c r="O98" s="202">
        <v>71.39</v>
      </c>
      <c r="P98" s="202">
        <v>23.54</v>
      </c>
      <c r="Q98" s="202">
        <v>8.75</v>
      </c>
      <c r="R98" s="202">
        <v>18.04</v>
      </c>
      <c r="S98" s="202">
        <v>11.23</v>
      </c>
      <c r="T98" s="202">
        <v>0</v>
      </c>
      <c r="U98" s="202">
        <v>60.06</v>
      </c>
      <c r="V98" s="202">
        <v>8.85</v>
      </c>
      <c r="W98" s="202">
        <v>18.850000000000001</v>
      </c>
      <c r="X98" s="202">
        <v>42.07</v>
      </c>
      <c r="Y98" s="202">
        <v>0</v>
      </c>
      <c r="Z98">
        <v>0</v>
      </c>
      <c r="AA98" s="202">
        <v>13.51</v>
      </c>
      <c r="AB98" s="202">
        <v>0</v>
      </c>
      <c r="AC98" s="202">
        <v>0</v>
      </c>
      <c r="AD98" s="202">
        <v>0</v>
      </c>
      <c r="AE98" s="202">
        <v>43.12</v>
      </c>
      <c r="AF98" s="202">
        <v>0</v>
      </c>
      <c r="AG98" s="202">
        <v>0</v>
      </c>
      <c r="AH98" s="202">
        <v>0</v>
      </c>
      <c r="AI98" s="202">
        <v>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118.83</v>
      </c>
      <c r="AQ98" s="202">
        <v>38.39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8.353082499999994</v>
      </c>
      <c r="L99">
        <f t="shared" si="0"/>
        <v>0.19072749999999963</v>
      </c>
      <c r="M99">
        <f t="shared" si="0"/>
        <v>1.4186399999999986</v>
      </c>
      <c r="N99">
        <f t="shared" si="0"/>
        <v>1.2129599999999994</v>
      </c>
      <c r="O99">
        <f t="shared" si="0"/>
        <v>1.7133600000000027</v>
      </c>
      <c r="P99">
        <f t="shared" si="0"/>
        <v>0.5504924999999995</v>
      </c>
      <c r="Q99">
        <f t="shared" si="0"/>
        <v>0.19164999999999999</v>
      </c>
      <c r="R99">
        <f t="shared" si="0"/>
        <v>0.39477999999999958</v>
      </c>
      <c r="S99">
        <f t="shared" si="0"/>
        <v>0.24697500000000014</v>
      </c>
      <c r="T99">
        <f t="shared" si="0"/>
        <v>0</v>
      </c>
      <c r="U99">
        <f t="shared" si="0"/>
        <v>1.2906400000000018</v>
      </c>
      <c r="V99">
        <f t="shared" si="0"/>
        <v>0.20840000000000031</v>
      </c>
      <c r="W99">
        <f t="shared" si="0"/>
        <v>0.44864499999999924</v>
      </c>
      <c r="X99">
        <f t="shared" si="0"/>
        <v>1.0007275000000018</v>
      </c>
      <c r="Y99">
        <f t="shared" si="0"/>
        <v>0</v>
      </c>
      <c r="Z99">
        <f t="shared" si="0"/>
        <v>0</v>
      </c>
      <c r="AA99">
        <f t="shared" si="0"/>
        <v>0.31122000000000033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1.0330624999999996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2.6362949999999992</v>
      </c>
      <c r="AQ99">
        <f t="shared" ref="AQ99:AT99" si="1">SUM(AQ3:AQ98)/4000</f>
        <v>0.88604499999999975</v>
      </c>
      <c r="AR99">
        <f t="shared" si="1"/>
        <v>0.52457750000000014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87.2</v>
      </c>
      <c r="L3" s="202">
        <v>45.54</v>
      </c>
      <c r="M3" s="202">
        <v>0</v>
      </c>
      <c r="N3" s="202">
        <v>29.22</v>
      </c>
      <c r="O3" s="202">
        <v>49.06</v>
      </c>
      <c r="P3" s="202">
        <v>59.07</v>
      </c>
      <c r="Q3" s="202">
        <v>2.91</v>
      </c>
      <c r="R3" s="202">
        <v>5.81</v>
      </c>
      <c r="S3" s="202">
        <v>3.88</v>
      </c>
      <c r="T3" s="202">
        <v>0</v>
      </c>
      <c r="U3" s="202">
        <v>245.09</v>
      </c>
      <c r="V3" s="202">
        <v>4.0999999999999996</v>
      </c>
      <c r="W3" s="202">
        <v>10.9</v>
      </c>
      <c r="X3" s="202">
        <v>24.33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48.37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33.909999999999997</v>
      </c>
      <c r="AQ3" s="202">
        <v>11.84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87.2</v>
      </c>
      <c r="L4" s="202">
        <v>45.54</v>
      </c>
      <c r="M4" s="202">
        <v>0</v>
      </c>
      <c r="N4" s="202">
        <v>29.22</v>
      </c>
      <c r="O4" s="202">
        <v>49.06</v>
      </c>
      <c r="P4" s="202">
        <v>59.07</v>
      </c>
      <c r="Q4" s="202">
        <v>2.91</v>
      </c>
      <c r="R4" s="202">
        <v>5.81</v>
      </c>
      <c r="S4" s="202">
        <v>3.88</v>
      </c>
      <c r="T4" s="202">
        <v>0</v>
      </c>
      <c r="U4" s="202">
        <v>245.09</v>
      </c>
      <c r="V4" s="202">
        <v>3.73</v>
      </c>
      <c r="W4" s="202">
        <v>10.9</v>
      </c>
      <c r="X4" s="202">
        <v>24.33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48.37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38.76</v>
      </c>
      <c r="AQ4" s="202">
        <v>11.84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90.84</v>
      </c>
      <c r="L5" s="202">
        <v>45.54</v>
      </c>
      <c r="M5" s="202">
        <v>0</v>
      </c>
      <c r="N5" s="202">
        <v>29.22</v>
      </c>
      <c r="O5" s="202">
        <v>49.06</v>
      </c>
      <c r="P5" s="202">
        <v>59.07</v>
      </c>
      <c r="Q5" s="202">
        <v>2.91</v>
      </c>
      <c r="R5" s="202">
        <v>5.81</v>
      </c>
      <c r="S5" s="202">
        <v>3.88</v>
      </c>
      <c r="T5" s="202">
        <v>0</v>
      </c>
      <c r="U5" s="202">
        <v>245.09</v>
      </c>
      <c r="V5" s="202">
        <v>2.91</v>
      </c>
      <c r="W5" s="202">
        <v>10.9</v>
      </c>
      <c r="X5" s="202">
        <v>24.33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48.37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33.909999999999997</v>
      </c>
      <c r="AQ5" s="202">
        <v>11.84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87.2</v>
      </c>
      <c r="L6" s="202">
        <v>45.54</v>
      </c>
      <c r="M6" s="202">
        <v>0</v>
      </c>
      <c r="N6" s="202">
        <v>29.22</v>
      </c>
      <c r="O6" s="202">
        <v>49.06</v>
      </c>
      <c r="P6" s="202">
        <v>59.07</v>
      </c>
      <c r="Q6" s="202">
        <v>2.91</v>
      </c>
      <c r="R6" s="202">
        <v>5.81</v>
      </c>
      <c r="S6" s="202">
        <v>3.88</v>
      </c>
      <c r="T6" s="202">
        <v>0</v>
      </c>
      <c r="U6" s="202">
        <v>245.09</v>
      </c>
      <c r="V6" s="202">
        <v>2.91</v>
      </c>
      <c r="W6" s="202">
        <v>10.9</v>
      </c>
      <c r="X6" s="202">
        <v>24.33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48.37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33.909999999999997</v>
      </c>
      <c r="AQ6" s="202">
        <v>11.84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87.2</v>
      </c>
      <c r="L7" s="202">
        <v>45.54</v>
      </c>
      <c r="M7" s="202">
        <v>0</v>
      </c>
      <c r="N7" s="202">
        <v>29.22</v>
      </c>
      <c r="O7" s="202">
        <v>49.06</v>
      </c>
      <c r="P7" s="202">
        <v>59.07</v>
      </c>
      <c r="Q7" s="202">
        <v>2.91</v>
      </c>
      <c r="R7" s="202">
        <v>5.81</v>
      </c>
      <c r="S7" s="202">
        <v>3.88</v>
      </c>
      <c r="T7" s="202">
        <v>0</v>
      </c>
      <c r="U7" s="202">
        <v>245.09</v>
      </c>
      <c r="V7" s="202">
        <v>2.91</v>
      </c>
      <c r="W7" s="202">
        <v>5.81</v>
      </c>
      <c r="X7" s="202">
        <v>11.63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24.98</v>
      </c>
      <c r="AF7" s="202">
        <v>0</v>
      </c>
      <c r="AG7" s="202">
        <v>0</v>
      </c>
      <c r="AH7" s="202">
        <v>0</v>
      </c>
      <c r="AI7" s="202">
        <v>48.37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33.909999999999997</v>
      </c>
      <c r="AQ7" s="202">
        <v>11.84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87.2</v>
      </c>
      <c r="L8" s="202">
        <v>45.54</v>
      </c>
      <c r="M8" s="202">
        <v>0</v>
      </c>
      <c r="N8" s="202">
        <v>29.22</v>
      </c>
      <c r="O8" s="202">
        <v>49.06</v>
      </c>
      <c r="P8" s="202">
        <v>59.07</v>
      </c>
      <c r="Q8" s="202">
        <v>2.91</v>
      </c>
      <c r="R8" s="202">
        <v>5.81</v>
      </c>
      <c r="S8" s="202">
        <v>3.88</v>
      </c>
      <c r="T8" s="202">
        <v>0</v>
      </c>
      <c r="U8" s="202">
        <v>245.09</v>
      </c>
      <c r="V8" s="202">
        <v>2.91</v>
      </c>
      <c r="W8" s="202">
        <v>5.81</v>
      </c>
      <c r="X8" s="202">
        <v>11.63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24.98</v>
      </c>
      <c r="AF8" s="202">
        <v>0</v>
      </c>
      <c r="AG8" s="202">
        <v>0</v>
      </c>
      <c r="AH8" s="202">
        <v>0</v>
      </c>
      <c r="AI8" s="202">
        <v>48.37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33.909999999999997</v>
      </c>
      <c r="AQ8" s="202">
        <v>11.84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91.04</v>
      </c>
      <c r="L9" s="202">
        <v>45.54</v>
      </c>
      <c r="M9" s="202">
        <v>0</v>
      </c>
      <c r="N9" s="202">
        <v>29.22</v>
      </c>
      <c r="O9" s="202">
        <v>49.06</v>
      </c>
      <c r="P9" s="202">
        <v>29.07</v>
      </c>
      <c r="Q9" s="202">
        <v>3</v>
      </c>
      <c r="R9" s="202">
        <v>6</v>
      </c>
      <c r="S9" s="202">
        <v>3.88</v>
      </c>
      <c r="T9" s="202">
        <v>0</v>
      </c>
      <c r="U9" s="202">
        <v>245.09</v>
      </c>
      <c r="V9" s="202">
        <v>2.91</v>
      </c>
      <c r="W9" s="202">
        <v>5.81</v>
      </c>
      <c r="X9" s="202">
        <v>11.63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24.98</v>
      </c>
      <c r="AF9" s="202">
        <v>0</v>
      </c>
      <c r="AG9" s="202">
        <v>0</v>
      </c>
      <c r="AH9" s="202">
        <v>0</v>
      </c>
      <c r="AI9" s="202">
        <v>48.37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33.909999999999997</v>
      </c>
      <c r="AQ9" s="202">
        <v>11.84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87.25</v>
      </c>
      <c r="L10" s="202">
        <v>45.54</v>
      </c>
      <c r="M10" s="202">
        <v>0</v>
      </c>
      <c r="N10" s="202">
        <v>29.22</v>
      </c>
      <c r="O10" s="202">
        <v>49.06</v>
      </c>
      <c r="P10" s="202">
        <v>29.07</v>
      </c>
      <c r="Q10" s="202">
        <v>3</v>
      </c>
      <c r="R10" s="202">
        <v>6</v>
      </c>
      <c r="S10" s="202">
        <v>3.88</v>
      </c>
      <c r="T10" s="202">
        <v>0</v>
      </c>
      <c r="U10" s="202">
        <v>245.09</v>
      </c>
      <c r="V10" s="202">
        <v>2.91</v>
      </c>
      <c r="W10" s="202">
        <v>5.81</v>
      </c>
      <c r="X10" s="202">
        <v>11.63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24.98</v>
      </c>
      <c r="AF10" s="202">
        <v>0</v>
      </c>
      <c r="AG10" s="202">
        <v>0</v>
      </c>
      <c r="AH10" s="202">
        <v>0</v>
      </c>
      <c r="AI10" s="202">
        <v>48.37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33.909999999999997</v>
      </c>
      <c r="AQ10" s="202">
        <v>11.84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87.25</v>
      </c>
      <c r="L11" s="202">
        <v>45.54</v>
      </c>
      <c r="M11" s="202">
        <v>0</v>
      </c>
      <c r="N11" s="202">
        <v>29.22</v>
      </c>
      <c r="O11" s="202">
        <v>49.06</v>
      </c>
      <c r="P11" s="202">
        <v>29.07</v>
      </c>
      <c r="Q11" s="202">
        <v>3</v>
      </c>
      <c r="R11" s="202">
        <v>6</v>
      </c>
      <c r="S11" s="202">
        <v>3.88</v>
      </c>
      <c r="T11" s="202">
        <v>0</v>
      </c>
      <c r="U11" s="202">
        <v>245.09</v>
      </c>
      <c r="V11" s="202">
        <v>2.91</v>
      </c>
      <c r="W11" s="202">
        <v>5.81</v>
      </c>
      <c r="X11" s="202">
        <v>11.63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24.98</v>
      </c>
      <c r="AF11" s="202">
        <v>0</v>
      </c>
      <c r="AG11" s="202">
        <v>0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33.909999999999997</v>
      </c>
      <c r="AQ11" s="202">
        <v>11.84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87.25</v>
      </c>
      <c r="L12" s="202">
        <v>45.54</v>
      </c>
      <c r="M12" s="202">
        <v>0</v>
      </c>
      <c r="N12" s="202">
        <v>29.22</v>
      </c>
      <c r="O12" s="202">
        <v>49.06</v>
      </c>
      <c r="P12" s="202">
        <v>29.07</v>
      </c>
      <c r="Q12" s="202">
        <v>3</v>
      </c>
      <c r="R12" s="202">
        <v>6</v>
      </c>
      <c r="S12" s="202">
        <v>3.88</v>
      </c>
      <c r="T12" s="202">
        <v>0</v>
      </c>
      <c r="U12" s="202">
        <v>245.09</v>
      </c>
      <c r="V12" s="202">
        <v>2.91</v>
      </c>
      <c r="W12" s="202">
        <v>5.81</v>
      </c>
      <c r="X12" s="202">
        <v>11.63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24.98</v>
      </c>
      <c r="AF12" s="202">
        <v>0</v>
      </c>
      <c r="AG12" s="202">
        <v>0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33.909999999999997</v>
      </c>
      <c r="AQ12" s="202">
        <v>11.84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89.29</v>
      </c>
      <c r="L13" s="202">
        <v>45.54</v>
      </c>
      <c r="M13" s="202">
        <v>0</v>
      </c>
      <c r="N13" s="202">
        <v>29.22</v>
      </c>
      <c r="O13" s="202">
        <v>49.06</v>
      </c>
      <c r="P13" s="202">
        <v>29.07</v>
      </c>
      <c r="Q13" s="202">
        <v>3</v>
      </c>
      <c r="R13" s="202">
        <v>6</v>
      </c>
      <c r="S13" s="202">
        <v>3.89</v>
      </c>
      <c r="T13" s="202">
        <v>0</v>
      </c>
      <c r="U13" s="202">
        <v>245.09</v>
      </c>
      <c r="V13" s="202">
        <v>3.08</v>
      </c>
      <c r="W13" s="202">
        <v>5.81</v>
      </c>
      <c r="X13" s="202">
        <v>11.63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24.98</v>
      </c>
      <c r="AF13" s="202">
        <v>0</v>
      </c>
      <c r="AG13" s="202">
        <v>0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33.909999999999997</v>
      </c>
      <c r="AQ13" s="202">
        <v>14.69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89.29</v>
      </c>
      <c r="L14" s="202">
        <v>45.54</v>
      </c>
      <c r="M14" s="202">
        <v>0</v>
      </c>
      <c r="N14" s="202">
        <v>29.22</v>
      </c>
      <c r="O14" s="202">
        <v>49.06</v>
      </c>
      <c r="P14" s="202">
        <v>29.07</v>
      </c>
      <c r="Q14" s="202">
        <v>3</v>
      </c>
      <c r="R14" s="202">
        <v>6</v>
      </c>
      <c r="S14" s="202">
        <v>3.89</v>
      </c>
      <c r="T14" s="202">
        <v>0</v>
      </c>
      <c r="U14" s="202">
        <v>245.09</v>
      </c>
      <c r="V14" s="202">
        <v>3</v>
      </c>
      <c r="W14" s="202">
        <v>5.81</v>
      </c>
      <c r="X14" s="202">
        <v>11.63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24.98</v>
      </c>
      <c r="AF14" s="202">
        <v>0</v>
      </c>
      <c r="AG14" s="202">
        <v>0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33.909999999999997</v>
      </c>
      <c r="AQ14" s="202">
        <v>14.69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85.33</v>
      </c>
      <c r="L15" s="202">
        <v>45.54</v>
      </c>
      <c r="M15" s="202">
        <v>0</v>
      </c>
      <c r="N15" s="202">
        <v>29.22</v>
      </c>
      <c r="O15" s="202">
        <v>49.06</v>
      </c>
      <c r="P15" s="202">
        <v>29.07</v>
      </c>
      <c r="Q15" s="202">
        <v>2.91</v>
      </c>
      <c r="R15" s="202">
        <v>5.81</v>
      </c>
      <c r="S15" s="202">
        <v>3.88</v>
      </c>
      <c r="T15" s="202">
        <v>0</v>
      </c>
      <c r="U15" s="202">
        <v>245.09</v>
      </c>
      <c r="V15" s="202">
        <v>2.91</v>
      </c>
      <c r="W15" s="202">
        <v>5.81</v>
      </c>
      <c r="X15" s="202">
        <v>11.63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24.98</v>
      </c>
      <c r="AF15" s="202">
        <v>0</v>
      </c>
      <c r="AG15" s="202">
        <v>0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33.909999999999997</v>
      </c>
      <c r="AQ15" s="202">
        <v>11.84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87.2</v>
      </c>
      <c r="L16" s="202">
        <v>45.54</v>
      </c>
      <c r="M16" s="202">
        <v>0</v>
      </c>
      <c r="N16" s="202">
        <v>29.22</v>
      </c>
      <c r="O16" s="202">
        <v>49.06</v>
      </c>
      <c r="P16" s="202">
        <v>29.07</v>
      </c>
      <c r="Q16" s="202">
        <v>2.91</v>
      </c>
      <c r="R16" s="202">
        <v>5.81</v>
      </c>
      <c r="S16" s="202">
        <v>3.88</v>
      </c>
      <c r="T16" s="202">
        <v>0</v>
      </c>
      <c r="U16" s="202">
        <v>245.09</v>
      </c>
      <c r="V16" s="202">
        <v>2.91</v>
      </c>
      <c r="W16" s="202">
        <v>5.81</v>
      </c>
      <c r="X16" s="202">
        <v>11.63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24.98</v>
      </c>
      <c r="AF16" s="202">
        <v>0</v>
      </c>
      <c r="AG16" s="202">
        <v>0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33.909999999999997</v>
      </c>
      <c r="AQ16" s="202">
        <v>11.84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119.07</v>
      </c>
      <c r="L17" s="202">
        <v>45.54</v>
      </c>
      <c r="M17" s="202">
        <v>0</v>
      </c>
      <c r="N17" s="202">
        <v>29.22</v>
      </c>
      <c r="O17" s="202">
        <v>49.06</v>
      </c>
      <c r="P17" s="202">
        <v>29.07</v>
      </c>
      <c r="Q17" s="202">
        <v>2.91</v>
      </c>
      <c r="R17" s="202">
        <v>5.81</v>
      </c>
      <c r="S17" s="202">
        <v>3.88</v>
      </c>
      <c r="T17" s="202">
        <v>0</v>
      </c>
      <c r="U17" s="202">
        <v>245.09</v>
      </c>
      <c r="V17" s="202">
        <v>2.91</v>
      </c>
      <c r="W17" s="202">
        <v>5.81</v>
      </c>
      <c r="X17" s="202">
        <v>11.63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24.98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33.909999999999997</v>
      </c>
      <c r="AQ17" s="202">
        <v>11.84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101.2</v>
      </c>
      <c r="L18" s="202">
        <v>45.54</v>
      </c>
      <c r="M18" s="202">
        <v>0</v>
      </c>
      <c r="N18" s="202">
        <v>29.22</v>
      </c>
      <c r="O18" s="202">
        <v>49.06</v>
      </c>
      <c r="P18" s="202">
        <v>29.07</v>
      </c>
      <c r="Q18" s="202">
        <v>2.91</v>
      </c>
      <c r="R18" s="202">
        <v>5.81</v>
      </c>
      <c r="S18" s="202">
        <v>3.88</v>
      </c>
      <c r="T18" s="202">
        <v>0</v>
      </c>
      <c r="U18" s="202">
        <v>245.09</v>
      </c>
      <c r="V18" s="202">
        <v>2.91</v>
      </c>
      <c r="W18" s="202">
        <v>5.81</v>
      </c>
      <c r="X18" s="202">
        <v>11.63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24.98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33.909999999999997</v>
      </c>
      <c r="AQ18" s="202">
        <v>11.84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87.71</v>
      </c>
      <c r="L19" s="202">
        <v>45.54</v>
      </c>
      <c r="M19" s="202">
        <v>0</v>
      </c>
      <c r="N19" s="202">
        <v>29.22</v>
      </c>
      <c r="O19" s="202">
        <v>49.06</v>
      </c>
      <c r="P19" s="202">
        <v>29.07</v>
      </c>
      <c r="Q19" s="202">
        <v>2.91</v>
      </c>
      <c r="R19" s="202">
        <v>5.81</v>
      </c>
      <c r="S19" s="202">
        <v>3.88</v>
      </c>
      <c r="T19" s="202">
        <v>0</v>
      </c>
      <c r="U19" s="202">
        <v>245.09</v>
      </c>
      <c r="V19" s="202">
        <v>2.91</v>
      </c>
      <c r="W19" s="202">
        <v>5.81</v>
      </c>
      <c r="X19" s="202">
        <v>11.63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24.98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33.909999999999997</v>
      </c>
      <c r="AQ19" s="202">
        <v>11.84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87.71</v>
      </c>
      <c r="L20" s="202">
        <v>45.54</v>
      </c>
      <c r="M20" s="202">
        <v>0</v>
      </c>
      <c r="N20" s="202">
        <v>29.22</v>
      </c>
      <c r="O20" s="202">
        <v>49.06</v>
      </c>
      <c r="P20" s="202">
        <v>29.07</v>
      </c>
      <c r="Q20" s="202">
        <v>2.91</v>
      </c>
      <c r="R20" s="202">
        <v>5.81</v>
      </c>
      <c r="S20" s="202">
        <v>3.88</v>
      </c>
      <c r="T20" s="202">
        <v>0</v>
      </c>
      <c r="U20" s="202">
        <v>245.09</v>
      </c>
      <c r="V20" s="202">
        <v>2.91</v>
      </c>
      <c r="W20" s="202">
        <v>5.81</v>
      </c>
      <c r="X20" s="202">
        <v>11.63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24.98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33.909999999999997</v>
      </c>
      <c r="AQ20" s="202">
        <v>11.84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87.71</v>
      </c>
      <c r="L21" s="202">
        <v>45.54</v>
      </c>
      <c r="M21" s="202">
        <v>0</v>
      </c>
      <c r="N21" s="202">
        <v>29.22</v>
      </c>
      <c r="O21" s="202">
        <v>49.06</v>
      </c>
      <c r="P21" s="202">
        <v>29.07</v>
      </c>
      <c r="Q21" s="202">
        <v>2.91</v>
      </c>
      <c r="R21" s="202">
        <v>5.81</v>
      </c>
      <c r="S21" s="202">
        <v>3.88</v>
      </c>
      <c r="T21" s="202">
        <v>0</v>
      </c>
      <c r="U21" s="202">
        <v>245.09</v>
      </c>
      <c r="V21" s="202">
        <v>2.91</v>
      </c>
      <c r="W21" s="202">
        <v>5.81</v>
      </c>
      <c r="X21" s="202">
        <v>11.63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24.98</v>
      </c>
      <c r="AF21" s="202">
        <v>0</v>
      </c>
      <c r="AG21" s="202">
        <v>0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33.909999999999997</v>
      </c>
      <c r="AQ21" s="202">
        <v>11.84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87.71</v>
      </c>
      <c r="L22" s="202">
        <v>45.54</v>
      </c>
      <c r="M22" s="202">
        <v>0</v>
      </c>
      <c r="N22" s="202">
        <v>29.22</v>
      </c>
      <c r="O22" s="202">
        <v>49.06</v>
      </c>
      <c r="P22" s="202">
        <v>29.07</v>
      </c>
      <c r="Q22" s="202">
        <v>2.91</v>
      </c>
      <c r="R22" s="202">
        <v>5.81</v>
      </c>
      <c r="S22" s="202">
        <v>3.88</v>
      </c>
      <c r="T22" s="202">
        <v>0</v>
      </c>
      <c r="U22" s="202">
        <v>245.09</v>
      </c>
      <c r="V22" s="202">
        <v>2.91</v>
      </c>
      <c r="W22" s="202">
        <v>5.81</v>
      </c>
      <c r="X22" s="202">
        <v>11.63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24.98</v>
      </c>
      <c r="AF22" s="202">
        <v>0</v>
      </c>
      <c r="AG22" s="202">
        <v>0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33.909999999999997</v>
      </c>
      <c r="AQ22" s="202">
        <v>11.84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87.71</v>
      </c>
      <c r="L23" s="202">
        <v>45.54</v>
      </c>
      <c r="M23" s="202">
        <v>0</v>
      </c>
      <c r="N23" s="202">
        <v>29.22</v>
      </c>
      <c r="O23" s="202">
        <v>49.06</v>
      </c>
      <c r="P23" s="202">
        <v>59.07</v>
      </c>
      <c r="Q23" s="202">
        <v>2.91</v>
      </c>
      <c r="R23" s="202">
        <v>5.81</v>
      </c>
      <c r="S23" s="202">
        <v>3.88</v>
      </c>
      <c r="T23" s="202">
        <v>0</v>
      </c>
      <c r="U23" s="202">
        <v>245.09</v>
      </c>
      <c r="V23" s="202">
        <v>2.91</v>
      </c>
      <c r="W23" s="202">
        <v>5.81</v>
      </c>
      <c r="X23" s="202">
        <v>11.63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24.98</v>
      </c>
      <c r="AF23" s="202">
        <v>0</v>
      </c>
      <c r="AG23" s="202">
        <v>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33.909999999999997</v>
      </c>
      <c r="AQ23" s="202">
        <v>11.84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87.71</v>
      </c>
      <c r="L24" s="202">
        <v>45.54</v>
      </c>
      <c r="M24" s="202">
        <v>0</v>
      </c>
      <c r="N24" s="202">
        <v>29.22</v>
      </c>
      <c r="O24" s="202">
        <v>49.06</v>
      </c>
      <c r="P24" s="202">
        <v>59.07</v>
      </c>
      <c r="Q24" s="202">
        <v>2.91</v>
      </c>
      <c r="R24" s="202">
        <v>5.81</v>
      </c>
      <c r="S24" s="202">
        <v>3.88</v>
      </c>
      <c r="T24" s="202">
        <v>0</v>
      </c>
      <c r="U24" s="202">
        <v>245.09</v>
      </c>
      <c r="V24" s="202">
        <v>2.91</v>
      </c>
      <c r="W24" s="202">
        <v>5.81</v>
      </c>
      <c r="X24" s="202">
        <v>11.63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24.98</v>
      </c>
      <c r="AF24" s="202">
        <v>0</v>
      </c>
      <c r="AG24" s="202">
        <v>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33.909999999999997</v>
      </c>
      <c r="AQ24" s="202">
        <v>11.84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87.71</v>
      </c>
      <c r="L25" s="202">
        <v>45.54</v>
      </c>
      <c r="M25" s="202">
        <v>0</v>
      </c>
      <c r="N25" s="202">
        <v>29.22</v>
      </c>
      <c r="O25" s="202">
        <v>49.06</v>
      </c>
      <c r="P25" s="202">
        <v>59.07</v>
      </c>
      <c r="Q25" s="202">
        <v>2.91</v>
      </c>
      <c r="R25" s="202">
        <v>5.81</v>
      </c>
      <c r="S25" s="202">
        <v>3.88</v>
      </c>
      <c r="T25" s="202">
        <v>0</v>
      </c>
      <c r="U25" s="202">
        <v>245.09</v>
      </c>
      <c r="V25" s="202">
        <v>2.91</v>
      </c>
      <c r="W25" s="202">
        <v>5.81</v>
      </c>
      <c r="X25" s="202">
        <v>11.63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24.98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33.909999999999997</v>
      </c>
      <c r="AQ25" s="202">
        <v>11.84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87.71</v>
      </c>
      <c r="L26" s="202">
        <v>45.54</v>
      </c>
      <c r="M26" s="202">
        <v>0</v>
      </c>
      <c r="N26" s="202">
        <v>29.22</v>
      </c>
      <c r="O26" s="202">
        <v>49.06</v>
      </c>
      <c r="P26" s="202">
        <v>59.07</v>
      </c>
      <c r="Q26" s="202">
        <v>2.91</v>
      </c>
      <c r="R26" s="202">
        <v>5.81</v>
      </c>
      <c r="S26" s="202">
        <v>3.88</v>
      </c>
      <c r="T26" s="202">
        <v>0</v>
      </c>
      <c r="U26" s="202">
        <v>245.09</v>
      </c>
      <c r="V26" s="202">
        <v>2.91</v>
      </c>
      <c r="W26" s="202">
        <v>5.81</v>
      </c>
      <c r="X26" s="202">
        <v>11.63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24.98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33.909999999999997</v>
      </c>
      <c r="AQ26" s="202">
        <v>11.84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81.66</v>
      </c>
      <c r="L27" s="202">
        <v>45.54</v>
      </c>
      <c r="M27" s="202">
        <v>0</v>
      </c>
      <c r="N27" s="202">
        <v>29.22</v>
      </c>
      <c r="O27" s="202">
        <v>49.06</v>
      </c>
      <c r="P27" s="202">
        <v>56.9</v>
      </c>
      <c r="Q27" s="202">
        <v>2.91</v>
      </c>
      <c r="R27" s="202">
        <v>5.81</v>
      </c>
      <c r="S27" s="202">
        <v>3.88</v>
      </c>
      <c r="T27" s="202">
        <v>0</v>
      </c>
      <c r="U27" s="202">
        <v>245.09</v>
      </c>
      <c r="V27" s="202">
        <v>2.91</v>
      </c>
      <c r="W27" s="202">
        <v>5.81</v>
      </c>
      <c r="X27" s="202">
        <v>11.63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24.98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33.909999999999997</v>
      </c>
      <c r="AQ27" s="202">
        <v>11.84</v>
      </c>
      <c r="AR27" s="202">
        <v>6.12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87.2</v>
      </c>
      <c r="L28" s="202">
        <v>45.54</v>
      </c>
      <c r="M28" s="202">
        <v>0</v>
      </c>
      <c r="N28" s="202">
        <v>29.22</v>
      </c>
      <c r="O28" s="202">
        <v>49.06</v>
      </c>
      <c r="P28" s="202">
        <v>54.75</v>
      </c>
      <c r="Q28" s="202">
        <v>2.91</v>
      </c>
      <c r="R28" s="202">
        <v>5.81</v>
      </c>
      <c r="S28" s="202">
        <v>3.88</v>
      </c>
      <c r="T28" s="202">
        <v>0</v>
      </c>
      <c r="U28" s="202">
        <v>245.09</v>
      </c>
      <c r="V28" s="202">
        <v>2.91</v>
      </c>
      <c r="W28" s="202">
        <v>5.81</v>
      </c>
      <c r="X28" s="202">
        <v>24.33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24.81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33.909999999999997</v>
      </c>
      <c r="AQ28" s="202">
        <v>11.84</v>
      </c>
      <c r="AR28" s="202">
        <v>10.44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87.2</v>
      </c>
      <c r="L29" s="202">
        <v>45.54</v>
      </c>
      <c r="M29" s="202">
        <v>0</v>
      </c>
      <c r="N29" s="202">
        <v>29.22</v>
      </c>
      <c r="O29" s="202">
        <v>49.06</v>
      </c>
      <c r="P29" s="202">
        <v>53.31</v>
      </c>
      <c r="Q29" s="202">
        <v>2.91</v>
      </c>
      <c r="R29" s="202">
        <v>5.81</v>
      </c>
      <c r="S29" s="202">
        <v>3.88</v>
      </c>
      <c r="T29" s="202">
        <v>0</v>
      </c>
      <c r="U29" s="202">
        <v>245.09</v>
      </c>
      <c r="V29" s="202">
        <v>2.91</v>
      </c>
      <c r="W29" s="202">
        <v>5.81</v>
      </c>
      <c r="X29" s="202">
        <v>24.33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24.81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33.909999999999997</v>
      </c>
      <c r="AQ29" s="202">
        <v>11.84</v>
      </c>
      <c r="AR29" s="202">
        <v>15.49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87.2</v>
      </c>
      <c r="L30" s="202">
        <v>45.54</v>
      </c>
      <c r="M30" s="202">
        <v>0</v>
      </c>
      <c r="N30" s="202">
        <v>29.22</v>
      </c>
      <c r="O30" s="202">
        <v>49.06</v>
      </c>
      <c r="P30" s="202">
        <v>51.86</v>
      </c>
      <c r="Q30" s="202">
        <v>2.91</v>
      </c>
      <c r="R30" s="202">
        <v>5.81</v>
      </c>
      <c r="S30" s="202">
        <v>3.88</v>
      </c>
      <c r="T30" s="202">
        <v>0</v>
      </c>
      <c r="U30" s="202">
        <v>245.09</v>
      </c>
      <c r="V30" s="202">
        <v>2.91</v>
      </c>
      <c r="W30" s="202">
        <v>5.81</v>
      </c>
      <c r="X30" s="202">
        <v>24.33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24.81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33.909999999999997</v>
      </c>
      <c r="AQ30" s="202">
        <v>11.84</v>
      </c>
      <c r="AR30" s="202">
        <v>21.95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87.2</v>
      </c>
      <c r="L31" s="202">
        <v>45.54</v>
      </c>
      <c r="M31" s="202">
        <v>0</v>
      </c>
      <c r="N31" s="202">
        <v>29.22</v>
      </c>
      <c r="O31" s="202">
        <v>49.06</v>
      </c>
      <c r="P31" s="202">
        <v>51.14</v>
      </c>
      <c r="Q31" s="202">
        <v>2.91</v>
      </c>
      <c r="R31" s="202">
        <v>5.81</v>
      </c>
      <c r="S31" s="202">
        <v>3.88</v>
      </c>
      <c r="T31" s="202">
        <v>0</v>
      </c>
      <c r="U31" s="202">
        <v>245.09</v>
      </c>
      <c r="V31" s="202">
        <v>2.91</v>
      </c>
      <c r="W31" s="202">
        <v>5.81</v>
      </c>
      <c r="X31" s="202">
        <v>24.33</v>
      </c>
      <c r="Y31" s="202">
        <v>0</v>
      </c>
      <c r="Z31">
        <v>0</v>
      </c>
      <c r="AA31" s="202">
        <v>7.64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33.909999999999997</v>
      </c>
      <c r="AQ31" s="202">
        <v>11.84</v>
      </c>
      <c r="AR31" s="202">
        <v>23.55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87.2</v>
      </c>
      <c r="L32" s="202">
        <v>45.54</v>
      </c>
      <c r="M32" s="202">
        <v>0</v>
      </c>
      <c r="N32" s="202">
        <v>29.22</v>
      </c>
      <c r="O32" s="202">
        <v>49.06</v>
      </c>
      <c r="P32" s="202">
        <v>51.14</v>
      </c>
      <c r="Q32" s="202">
        <v>2.91</v>
      </c>
      <c r="R32" s="202">
        <v>5.81</v>
      </c>
      <c r="S32" s="202">
        <v>3.88</v>
      </c>
      <c r="T32" s="202">
        <v>0</v>
      </c>
      <c r="U32" s="202">
        <v>245.09</v>
      </c>
      <c r="V32" s="202">
        <v>2.91</v>
      </c>
      <c r="W32" s="202">
        <v>5.81</v>
      </c>
      <c r="X32" s="202">
        <v>24.33</v>
      </c>
      <c r="Y32" s="202">
        <v>0</v>
      </c>
      <c r="Z32">
        <v>0</v>
      </c>
      <c r="AA32" s="202">
        <v>7.64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33.909999999999997</v>
      </c>
      <c r="AQ32" s="202">
        <v>11.84</v>
      </c>
      <c r="AR32" s="202">
        <v>25.08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87.71</v>
      </c>
      <c r="L33" s="202">
        <v>45.54</v>
      </c>
      <c r="M33" s="202">
        <v>0</v>
      </c>
      <c r="N33" s="202">
        <v>29.22</v>
      </c>
      <c r="O33" s="202">
        <v>49.06</v>
      </c>
      <c r="P33" s="202">
        <v>51.14</v>
      </c>
      <c r="Q33" s="202">
        <v>3</v>
      </c>
      <c r="R33" s="202">
        <v>5.81</v>
      </c>
      <c r="S33" s="202">
        <v>3.88</v>
      </c>
      <c r="T33" s="202">
        <v>0</v>
      </c>
      <c r="U33" s="202">
        <v>245.09</v>
      </c>
      <c r="V33" s="202">
        <v>2.91</v>
      </c>
      <c r="W33" s="202">
        <v>5.81</v>
      </c>
      <c r="X33" s="202">
        <v>24.33</v>
      </c>
      <c r="Y33" s="202">
        <v>0</v>
      </c>
      <c r="Z33">
        <v>0</v>
      </c>
      <c r="AA33" s="202">
        <v>7.64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33.909999999999997</v>
      </c>
      <c r="AQ33" s="202">
        <v>11.84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87.71</v>
      </c>
      <c r="L34" s="202">
        <v>45.54</v>
      </c>
      <c r="M34" s="202">
        <v>0</v>
      </c>
      <c r="N34" s="202">
        <v>29.22</v>
      </c>
      <c r="O34" s="202">
        <v>49.06</v>
      </c>
      <c r="P34" s="202">
        <v>51.14</v>
      </c>
      <c r="Q34" s="202">
        <v>3</v>
      </c>
      <c r="R34" s="202">
        <v>5.81</v>
      </c>
      <c r="S34" s="202">
        <v>3.88</v>
      </c>
      <c r="T34" s="202">
        <v>0</v>
      </c>
      <c r="U34" s="202">
        <v>245.09</v>
      </c>
      <c r="V34" s="202">
        <v>2.91</v>
      </c>
      <c r="W34" s="202">
        <v>5.81</v>
      </c>
      <c r="X34" s="202">
        <v>11.63</v>
      </c>
      <c r="Y34" s="202">
        <v>0</v>
      </c>
      <c r="Z34">
        <v>0</v>
      </c>
      <c r="AA34" s="202">
        <v>7.64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33.909999999999997</v>
      </c>
      <c r="AQ34" s="202">
        <v>11.84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87.71</v>
      </c>
      <c r="L35" s="202">
        <v>45.54</v>
      </c>
      <c r="M35" s="202">
        <v>0</v>
      </c>
      <c r="N35" s="202">
        <v>29.22</v>
      </c>
      <c r="O35" s="202">
        <v>49.06</v>
      </c>
      <c r="P35" s="202">
        <v>29.07</v>
      </c>
      <c r="Q35" s="202">
        <v>3</v>
      </c>
      <c r="R35" s="202">
        <v>5.81</v>
      </c>
      <c r="S35" s="202">
        <v>3.88</v>
      </c>
      <c r="T35" s="202">
        <v>0</v>
      </c>
      <c r="U35" s="202">
        <v>245.09</v>
      </c>
      <c r="V35" s="202">
        <v>2.91</v>
      </c>
      <c r="W35" s="202">
        <v>5.81</v>
      </c>
      <c r="X35" s="202">
        <v>11.63</v>
      </c>
      <c r="Y35" s="202">
        <v>0</v>
      </c>
      <c r="Z35">
        <v>0</v>
      </c>
      <c r="AA35" s="202">
        <v>7.64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33.909999999999997</v>
      </c>
      <c r="AQ35" s="202">
        <v>14.69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87.71</v>
      </c>
      <c r="L36" s="202">
        <v>45.54</v>
      </c>
      <c r="M36" s="202">
        <v>0</v>
      </c>
      <c r="N36" s="202">
        <v>29.22</v>
      </c>
      <c r="O36" s="202">
        <v>49.06</v>
      </c>
      <c r="P36" s="202">
        <v>29.07</v>
      </c>
      <c r="Q36" s="202">
        <v>3</v>
      </c>
      <c r="R36" s="202">
        <v>5.81</v>
      </c>
      <c r="S36" s="202">
        <v>3.88</v>
      </c>
      <c r="T36" s="202">
        <v>0</v>
      </c>
      <c r="U36" s="202">
        <v>245.09</v>
      </c>
      <c r="V36" s="202">
        <v>2.91</v>
      </c>
      <c r="W36" s="202">
        <v>5.81</v>
      </c>
      <c r="X36" s="202">
        <v>11.63</v>
      </c>
      <c r="Y36" s="202">
        <v>0</v>
      </c>
      <c r="Z36">
        <v>0</v>
      </c>
      <c r="AA36" s="202">
        <v>7.64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33.909999999999997</v>
      </c>
      <c r="AQ36" s="202">
        <v>14.69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87.71</v>
      </c>
      <c r="L37" s="202">
        <v>45.54</v>
      </c>
      <c r="M37" s="202">
        <v>0</v>
      </c>
      <c r="N37" s="202">
        <v>29.22</v>
      </c>
      <c r="O37" s="202">
        <v>49.06</v>
      </c>
      <c r="P37" s="202">
        <v>28.28</v>
      </c>
      <c r="Q37" s="202">
        <v>3</v>
      </c>
      <c r="R37" s="202">
        <v>5.81</v>
      </c>
      <c r="S37" s="202">
        <v>3.88</v>
      </c>
      <c r="T37" s="202">
        <v>0</v>
      </c>
      <c r="U37" s="202">
        <v>245.09</v>
      </c>
      <c r="V37" s="202">
        <v>2.91</v>
      </c>
      <c r="W37" s="202">
        <v>5.81</v>
      </c>
      <c r="X37" s="202">
        <v>11.63</v>
      </c>
      <c r="Y37" s="202">
        <v>0</v>
      </c>
      <c r="Z37">
        <v>0</v>
      </c>
      <c r="AA37" s="202">
        <v>7.4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33.909999999999997</v>
      </c>
      <c r="AQ37" s="202">
        <v>14.69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87.71</v>
      </c>
      <c r="L38" s="202">
        <v>45.54</v>
      </c>
      <c r="M38" s="202">
        <v>0</v>
      </c>
      <c r="N38" s="202">
        <v>29.22</v>
      </c>
      <c r="O38" s="202">
        <v>49.06</v>
      </c>
      <c r="P38" s="202">
        <v>27.53</v>
      </c>
      <c r="Q38" s="202">
        <v>3</v>
      </c>
      <c r="R38" s="202">
        <v>5.81</v>
      </c>
      <c r="S38" s="202">
        <v>3.88</v>
      </c>
      <c r="T38" s="202">
        <v>0</v>
      </c>
      <c r="U38" s="202">
        <v>245.09</v>
      </c>
      <c r="V38" s="202">
        <v>2.91</v>
      </c>
      <c r="W38" s="202">
        <v>5.81</v>
      </c>
      <c r="X38" s="202">
        <v>11.63</v>
      </c>
      <c r="Y38" s="202">
        <v>0</v>
      </c>
      <c r="Z38">
        <v>0</v>
      </c>
      <c r="AA38" s="202">
        <v>7.4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33.909999999999997</v>
      </c>
      <c r="AQ38" s="202">
        <v>14.69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87.71</v>
      </c>
      <c r="L39" s="202">
        <v>45.54</v>
      </c>
      <c r="M39" s="202">
        <v>0</v>
      </c>
      <c r="N39" s="202">
        <v>29.22</v>
      </c>
      <c r="O39" s="202">
        <v>49.06</v>
      </c>
      <c r="P39" s="202">
        <v>29.07</v>
      </c>
      <c r="Q39" s="202">
        <v>3</v>
      </c>
      <c r="R39" s="202">
        <v>5.81</v>
      </c>
      <c r="S39" s="202">
        <v>3.88</v>
      </c>
      <c r="T39" s="202">
        <v>0</v>
      </c>
      <c r="U39" s="202">
        <v>245.09</v>
      </c>
      <c r="V39" s="202">
        <v>3</v>
      </c>
      <c r="W39" s="202">
        <v>6.22</v>
      </c>
      <c r="X39" s="202">
        <v>12</v>
      </c>
      <c r="Y39" s="202">
        <v>0</v>
      </c>
      <c r="Z39">
        <v>0</v>
      </c>
      <c r="AA39" s="202">
        <v>7.4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33.909999999999997</v>
      </c>
      <c r="AQ39" s="202">
        <v>14.69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87.71</v>
      </c>
      <c r="L40" s="202">
        <v>45.54</v>
      </c>
      <c r="M40" s="202">
        <v>0</v>
      </c>
      <c r="N40" s="202">
        <v>29.22</v>
      </c>
      <c r="O40" s="202">
        <v>49.06</v>
      </c>
      <c r="P40" s="202">
        <v>29.07</v>
      </c>
      <c r="Q40" s="202">
        <v>3</v>
      </c>
      <c r="R40" s="202">
        <v>5.81</v>
      </c>
      <c r="S40" s="202">
        <v>3.88</v>
      </c>
      <c r="T40" s="202">
        <v>0</v>
      </c>
      <c r="U40" s="202">
        <v>245.09</v>
      </c>
      <c r="V40" s="202">
        <v>3</v>
      </c>
      <c r="W40" s="202">
        <v>6.22</v>
      </c>
      <c r="X40" s="202">
        <v>12</v>
      </c>
      <c r="Y40" s="202">
        <v>0</v>
      </c>
      <c r="Z40">
        <v>0</v>
      </c>
      <c r="AA40" s="202">
        <v>7.4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33.909999999999997</v>
      </c>
      <c r="AQ40" s="202">
        <v>14.69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87.71</v>
      </c>
      <c r="L41" s="202">
        <v>45.54</v>
      </c>
      <c r="M41" s="202">
        <v>0</v>
      </c>
      <c r="N41" s="202">
        <v>29.22</v>
      </c>
      <c r="O41" s="202">
        <v>49.06</v>
      </c>
      <c r="P41" s="202">
        <v>51.14</v>
      </c>
      <c r="Q41" s="202">
        <v>3</v>
      </c>
      <c r="R41" s="202">
        <v>5.81</v>
      </c>
      <c r="S41" s="202">
        <v>3.88</v>
      </c>
      <c r="T41" s="202">
        <v>0</v>
      </c>
      <c r="U41" s="202">
        <v>245.09</v>
      </c>
      <c r="V41" s="202">
        <v>2.91</v>
      </c>
      <c r="W41" s="202">
        <v>5.81</v>
      </c>
      <c r="X41" s="202">
        <v>11.63</v>
      </c>
      <c r="Y41" s="202">
        <v>0</v>
      </c>
      <c r="Z41">
        <v>0</v>
      </c>
      <c r="AA41" s="202">
        <v>7.4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33.909999999999997</v>
      </c>
      <c r="AQ41" s="202">
        <v>14.69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87.71</v>
      </c>
      <c r="L42" s="202">
        <v>45.54</v>
      </c>
      <c r="M42" s="202">
        <v>0</v>
      </c>
      <c r="N42" s="202">
        <v>29.22</v>
      </c>
      <c r="O42" s="202">
        <v>49.06</v>
      </c>
      <c r="P42" s="202">
        <v>51.14</v>
      </c>
      <c r="Q42" s="202">
        <v>3</v>
      </c>
      <c r="R42" s="202">
        <v>5.81</v>
      </c>
      <c r="S42" s="202">
        <v>3.88</v>
      </c>
      <c r="T42" s="202">
        <v>0</v>
      </c>
      <c r="U42" s="202">
        <v>245.09</v>
      </c>
      <c r="V42" s="202">
        <v>2.91</v>
      </c>
      <c r="W42" s="202">
        <v>5.81</v>
      </c>
      <c r="X42" s="202">
        <v>11.63</v>
      </c>
      <c r="Y42" s="202">
        <v>0</v>
      </c>
      <c r="Z42">
        <v>0</v>
      </c>
      <c r="AA42" s="202">
        <v>7.4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33.909999999999997</v>
      </c>
      <c r="AQ42" s="202">
        <v>14.69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87.71</v>
      </c>
      <c r="L43" s="202">
        <v>45.54</v>
      </c>
      <c r="M43" s="202">
        <v>0</v>
      </c>
      <c r="N43" s="202">
        <v>29.22</v>
      </c>
      <c r="O43" s="202">
        <v>49.06</v>
      </c>
      <c r="P43" s="202">
        <v>59.07</v>
      </c>
      <c r="Q43" s="202">
        <v>3</v>
      </c>
      <c r="R43" s="202">
        <v>5.81</v>
      </c>
      <c r="S43" s="202">
        <v>3.88</v>
      </c>
      <c r="T43" s="202">
        <v>0</v>
      </c>
      <c r="U43" s="202">
        <v>245.09</v>
      </c>
      <c r="V43" s="202">
        <v>2.91</v>
      </c>
      <c r="W43" s="202">
        <v>10.9</v>
      </c>
      <c r="X43" s="202">
        <v>24.33</v>
      </c>
      <c r="Y43" s="202">
        <v>0</v>
      </c>
      <c r="Z43">
        <v>0</v>
      </c>
      <c r="AA43" s="202">
        <v>7.4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33.909999999999997</v>
      </c>
      <c r="AQ43" s="202">
        <v>14.69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87.71</v>
      </c>
      <c r="L44" s="202">
        <v>45.54</v>
      </c>
      <c r="M44" s="202">
        <v>0</v>
      </c>
      <c r="N44" s="202">
        <v>29.22</v>
      </c>
      <c r="O44" s="202">
        <v>49.06</v>
      </c>
      <c r="P44" s="202">
        <v>59.07</v>
      </c>
      <c r="Q44" s="202">
        <v>3</v>
      </c>
      <c r="R44" s="202">
        <v>5.81</v>
      </c>
      <c r="S44" s="202">
        <v>3.88</v>
      </c>
      <c r="T44" s="202">
        <v>0</v>
      </c>
      <c r="U44" s="202">
        <v>245.09</v>
      </c>
      <c r="V44" s="202">
        <v>2.91</v>
      </c>
      <c r="W44" s="202">
        <v>10.9</v>
      </c>
      <c r="X44" s="202">
        <v>24.33</v>
      </c>
      <c r="Y44" s="202">
        <v>0</v>
      </c>
      <c r="Z44">
        <v>0</v>
      </c>
      <c r="AA44" s="202">
        <v>7.4</v>
      </c>
      <c r="AB44" s="202">
        <v>0</v>
      </c>
      <c r="AC44" s="202">
        <v>0</v>
      </c>
      <c r="AD44" s="202">
        <v>0</v>
      </c>
      <c r="AE44" s="202">
        <v>24.49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33.909999999999997</v>
      </c>
      <c r="AQ44" s="202">
        <v>14.69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87.71</v>
      </c>
      <c r="L45" s="202">
        <v>45.54</v>
      </c>
      <c r="M45" s="202">
        <v>0</v>
      </c>
      <c r="N45" s="202">
        <v>29.22</v>
      </c>
      <c r="O45" s="202">
        <v>49.06</v>
      </c>
      <c r="P45" s="202">
        <v>59.07</v>
      </c>
      <c r="Q45" s="202">
        <v>3</v>
      </c>
      <c r="R45" s="202">
        <v>5.81</v>
      </c>
      <c r="S45" s="202">
        <v>3.88</v>
      </c>
      <c r="T45" s="202">
        <v>0</v>
      </c>
      <c r="U45" s="202">
        <v>245.09</v>
      </c>
      <c r="V45" s="202">
        <v>2.91</v>
      </c>
      <c r="W45" s="202">
        <v>5.89</v>
      </c>
      <c r="X45" s="202">
        <v>12.69</v>
      </c>
      <c r="Y45" s="202">
        <v>0</v>
      </c>
      <c r="Z45">
        <v>0</v>
      </c>
      <c r="AA45" s="202">
        <v>7.4</v>
      </c>
      <c r="AB45" s="202">
        <v>0</v>
      </c>
      <c r="AC45" s="202">
        <v>0</v>
      </c>
      <c r="AD45" s="202">
        <v>0</v>
      </c>
      <c r="AE45" s="202">
        <v>24.49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33.909999999999997</v>
      </c>
      <c r="AQ45" s="202">
        <v>14.69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87.71</v>
      </c>
      <c r="L46" s="202">
        <v>45.54</v>
      </c>
      <c r="M46" s="202">
        <v>0</v>
      </c>
      <c r="N46" s="202">
        <v>29.22</v>
      </c>
      <c r="O46" s="202">
        <v>49.06</v>
      </c>
      <c r="P46" s="202">
        <v>59.07</v>
      </c>
      <c r="Q46" s="202">
        <v>3</v>
      </c>
      <c r="R46" s="202">
        <v>5.81</v>
      </c>
      <c r="S46" s="202">
        <v>3.88</v>
      </c>
      <c r="T46" s="202">
        <v>0</v>
      </c>
      <c r="U46" s="202">
        <v>245.09</v>
      </c>
      <c r="V46" s="202">
        <v>2.91</v>
      </c>
      <c r="W46" s="202">
        <v>5.81</v>
      </c>
      <c r="X46" s="202">
        <v>14.53</v>
      </c>
      <c r="Y46" s="202">
        <v>0</v>
      </c>
      <c r="Z46">
        <v>0</v>
      </c>
      <c r="AA46" s="202">
        <v>7.4</v>
      </c>
      <c r="AB46" s="202">
        <v>0</v>
      </c>
      <c r="AC46" s="202">
        <v>0</v>
      </c>
      <c r="AD46" s="202">
        <v>0</v>
      </c>
      <c r="AE46" s="202">
        <v>24.49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33.909999999999997</v>
      </c>
      <c r="AQ46" s="202">
        <v>14.69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87.71</v>
      </c>
      <c r="L47" s="202">
        <v>45.54</v>
      </c>
      <c r="M47" s="202">
        <v>0</v>
      </c>
      <c r="N47" s="202">
        <v>29.22</v>
      </c>
      <c r="O47" s="202">
        <v>49.06</v>
      </c>
      <c r="P47" s="202">
        <v>59.07</v>
      </c>
      <c r="Q47" s="202">
        <v>2.91</v>
      </c>
      <c r="R47" s="202">
        <v>5.81</v>
      </c>
      <c r="S47" s="202">
        <v>3.88</v>
      </c>
      <c r="T47" s="202">
        <v>0</v>
      </c>
      <c r="U47" s="202">
        <v>245.09</v>
      </c>
      <c r="V47" s="202">
        <v>2.91</v>
      </c>
      <c r="W47" s="202">
        <v>5.81</v>
      </c>
      <c r="X47" s="202">
        <v>19.38</v>
      </c>
      <c r="Y47" s="202">
        <v>0</v>
      </c>
      <c r="Z47">
        <v>0</v>
      </c>
      <c r="AA47" s="202">
        <v>7.16</v>
      </c>
      <c r="AB47" s="202">
        <v>0</v>
      </c>
      <c r="AC47" s="202">
        <v>0</v>
      </c>
      <c r="AD47" s="202">
        <v>0</v>
      </c>
      <c r="AE47" s="202">
        <v>24.49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31.5</v>
      </c>
      <c r="AQ47" s="202">
        <v>11.84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87.71</v>
      </c>
      <c r="L48" s="202">
        <v>45.54</v>
      </c>
      <c r="M48" s="202">
        <v>0</v>
      </c>
      <c r="N48" s="202">
        <v>29.22</v>
      </c>
      <c r="O48" s="202">
        <v>49.06</v>
      </c>
      <c r="P48" s="202">
        <v>59.07</v>
      </c>
      <c r="Q48" s="202">
        <v>2.91</v>
      </c>
      <c r="R48" s="202">
        <v>5.81</v>
      </c>
      <c r="S48" s="202">
        <v>3.88</v>
      </c>
      <c r="T48" s="202">
        <v>0</v>
      </c>
      <c r="U48" s="202">
        <v>245.09</v>
      </c>
      <c r="V48" s="202">
        <v>2.91</v>
      </c>
      <c r="W48" s="202">
        <v>5.81</v>
      </c>
      <c r="X48" s="202">
        <v>12.6</v>
      </c>
      <c r="Y48" s="202">
        <v>0</v>
      </c>
      <c r="Z48">
        <v>0</v>
      </c>
      <c r="AA48" s="202">
        <v>7.16</v>
      </c>
      <c r="AB48" s="202">
        <v>0</v>
      </c>
      <c r="AC48" s="202">
        <v>0</v>
      </c>
      <c r="AD48" s="202">
        <v>0</v>
      </c>
      <c r="AE48" s="202">
        <v>24.49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33.909999999999997</v>
      </c>
      <c r="AQ48" s="202">
        <v>11.84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87.71</v>
      </c>
      <c r="L49" s="202">
        <v>45.54</v>
      </c>
      <c r="M49" s="202">
        <v>0</v>
      </c>
      <c r="N49" s="202">
        <v>29.22</v>
      </c>
      <c r="O49" s="202">
        <v>49.06</v>
      </c>
      <c r="P49" s="202">
        <v>59.07</v>
      </c>
      <c r="Q49" s="202">
        <v>2.91</v>
      </c>
      <c r="R49" s="202">
        <v>5.81</v>
      </c>
      <c r="S49" s="202">
        <v>3.88</v>
      </c>
      <c r="T49" s="202">
        <v>0</v>
      </c>
      <c r="U49" s="202">
        <v>245.09</v>
      </c>
      <c r="V49" s="202">
        <v>2.91</v>
      </c>
      <c r="W49" s="202">
        <v>10.9</v>
      </c>
      <c r="X49" s="202">
        <v>24.33</v>
      </c>
      <c r="Y49" s="202">
        <v>0</v>
      </c>
      <c r="Z49">
        <v>0</v>
      </c>
      <c r="AA49" s="202">
        <v>7.16</v>
      </c>
      <c r="AB49" s="202">
        <v>0</v>
      </c>
      <c r="AC49" s="202">
        <v>0</v>
      </c>
      <c r="AD49" s="202">
        <v>0</v>
      </c>
      <c r="AE49" s="202">
        <v>24.49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33.909999999999997</v>
      </c>
      <c r="AQ49" s="202">
        <v>11.84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87.71</v>
      </c>
      <c r="L50" s="202">
        <v>45.54</v>
      </c>
      <c r="M50" s="202">
        <v>0</v>
      </c>
      <c r="N50" s="202">
        <v>29.22</v>
      </c>
      <c r="O50" s="202">
        <v>49.06</v>
      </c>
      <c r="P50" s="202">
        <v>59.07</v>
      </c>
      <c r="Q50" s="202">
        <v>2.91</v>
      </c>
      <c r="R50" s="202">
        <v>5.81</v>
      </c>
      <c r="S50" s="202">
        <v>3.88</v>
      </c>
      <c r="T50" s="202">
        <v>0</v>
      </c>
      <c r="U50" s="202">
        <v>245.09</v>
      </c>
      <c r="V50" s="202">
        <v>2.91</v>
      </c>
      <c r="W50" s="202">
        <v>10.9</v>
      </c>
      <c r="X50" s="202">
        <v>24.33</v>
      </c>
      <c r="Y50" s="202">
        <v>0</v>
      </c>
      <c r="Z50">
        <v>0</v>
      </c>
      <c r="AA50" s="202">
        <v>7.16</v>
      </c>
      <c r="AB50" s="202">
        <v>0</v>
      </c>
      <c r="AC50" s="202">
        <v>0</v>
      </c>
      <c r="AD50" s="202">
        <v>0</v>
      </c>
      <c r="AE50" s="202">
        <v>24.49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33.909999999999997</v>
      </c>
      <c r="AQ50" s="202">
        <v>11.84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87.71</v>
      </c>
      <c r="L51" s="202">
        <v>45.54</v>
      </c>
      <c r="M51" s="202">
        <v>0</v>
      </c>
      <c r="N51" s="202">
        <v>15.5</v>
      </c>
      <c r="O51" s="202">
        <v>26.16</v>
      </c>
      <c r="P51" s="202">
        <v>59.07</v>
      </c>
      <c r="Q51" s="202">
        <v>2.91</v>
      </c>
      <c r="R51" s="202">
        <v>5.81</v>
      </c>
      <c r="S51" s="202">
        <v>3.88</v>
      </c>
      <c r="T51" s="202">
        <v>0</v>
      </c>
      <c r="U51" s="202">
        <v>245.09</v>
      </c>
      <c r="V51" s="202">
        <v>2.91</v>
      </c>
      <c r="W51" s="202">
        <v>5.35</v>
      </c>
      <c r="X51" s="202">
        <v>12.21</v>
      </c>
      <c r="Y51" s="202">
        <v>0</v>
      </c>
      <c r="Z51">
        <v>0</v>
      </c>
      <c r="AA51" s="202">
        <v>7.16</v>
      </c>
      <c r="AB51" s="202">
        <v>0</v>
      </c>
      <c r="AC51" s="202">
        <v>0</v>
      </c>
      <c r="AD51" s="202">
        <v>0</v>
      </c>
      <c r="AE51" s="202">
        <v>24.17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33.909999999999997</v>
      </c>
      <c r="AQ51" s="202">
        <v>11.84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87.71</v>
      </c>
      <c r="L52" s="202">
        <v>45.54</v>
      </c>
      <c r="M52" s="202">
        <v>0</v>
      </c>
      <c r="N52" s="202">
        <v>15.5</v>
      </c>
      <c r="O52" s="202">
        <v>26.16</v>
      </c>
      <c r="P52" s="202">
        <v>28.17</v>
      </c>
      <c r="Q52" s="202">
        <v>2.91</v>
      </c>
      <c r="R52" s="202">
        <v>5.81</v>
      </c>
      <c r="S52" s="202">
        <v>3.88</v>
      </c>
      <c r="T52" s="202">
        <v>0</v>
      </c>
      <c r="U52" s="202">
        <v>245.09</v>
      </c>
      <c r="V52" s="202">
        <v>2.91</v>
      </c>
      <c r="W52" s="202">
        <v>5.63</v>
      </c>
      <c r="X52" s="202">
        <v>12.21</v>
      </c>
      <c r="Y52" s="202">
        <v>0</v>
      </c>
      <c r="Z52">
        <v>0</v>
      </c>
      <c r="AA52" s="202">
        <v>7.16</v>
      </c>
      <c r="AB52" s="202">
        <v>0</v>
      </c>
      <c r="AC52" s="202">
        <v>0</v>
      </c>
      <c r="AD52" s="202">
        <v>0</v>
      </c>
      <c r="AE52" s="202">
        <v>24.17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33.909999999999997</v>
      </c>
      <c r="AQ52" s="202">
        <v>11.84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87.2</v>
      </c>
      <c r="L53" s="202">
        <v>45.54</v>
      </c>
      <c r="M53" s="202">
        <v>0</v>
      </c>
      <c r="N53" s="202">
        <v>15.5</v>
      </c>
      <c r="O53" s="202">
        <v>26.16</v>
      </c>
      <c r="P53" s="202">
        <v>28.17</v>
      </c>
      <c r="Q53" s="202">
        <v>2.91</v>
      </c>
      <c r="R53" s="202">
        <v>5.81</v>
      </c>
      <c r="S53" s="202">
        <v>3.88</v>
      </c>
      <c r="T53" s="202">
        <v>0</v>
      </c>
      <c r="U53" s="202">
        <v>245.09</v>
      </c>
      <c r="V53" s="202">
        <v>2.91</v>
      </c>
      <c r="W53" s="202">
        <v>5.63</v>
      </c>
      <c r="X53" s="202">
        <v>12.21</v>
      </c>
      <c r="Y53" s="202">
        <v>0</v>
      </c>
      <c r="Z53">
        <v>0</v>
      </c>
      <c r="AA53" s="202">
        <v>7.16</v>
      </c>
      <c r="AB53" s="202">
        <v>0</v>
      </c>
      <c r="AC53" s="202">
        <v>0</v>
      </c>
      <c r="AD53" s="202">
        <v>0</v>
      </c>
      <c r="AE53" s="202">
        <v>24.17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33.909999999999997</v>
      </c>
      <c r="AQ53" s="202">
        <v>11.84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87.2</v>
      </c>
      <c r="L54" s="202">
        <v>45.54</v>
      </c>
      <c r="M54" s="202">
        <v>0</v>
      </c>
      <c r="N54" s="202">
        <v>15.5</v>
      </c>
      <c r="O54" s="202">
        <v>26.16</v>
      </c>
      <c r="P54" s="202">
        <v>28.17</v>
      </c>
      <c r="Q54" s="202">
        <v>2.91</v>
      </c>
      <c r="R54" s="202">
        <v>5.81</v>
      </c>
      <c r="S54" s="202">
        <v>3.88</v>
      </c>
      <c r="T54" s="202">
        <v>0</v>
      </c>
      <c r="U54" s="202">
        <v>245.09</v>
      </c>
      <c r="V54" s="202">
        <v>2.91</v>
      </c>
      <c r="W54" s="202">
        <v>5.63</v>
      </c>
      <c r="X54" s="202">
        <v>12.21</v>
      </c>
      <c r="Y54" s="202">
        <v>0</v>
      </c>
      <c r="Z54">
        <v>0</v>
      </c>
      <c r="AA54" s="202">
        <v>7.16</v>
      </c>
      <c r="AB54" s="202">
        <v>0</v>
      </c>
      <c r="AC54" s="202">
        <v>0</v>
      </c>
      <c r="AD54" s="202">
        <v>0</v>
      </c>
      <c r="AE54" s="202">
        <v>24.17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33.909999999999997</v>
      </c>
      <c r="AQ54" s="202">
        <v>11.84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87.2</v>
      </c>
      <c r="L55" s="202">
        <v>45.54</v>
      </c>
      <c r="M55" s="202">
        <v>0</v>
      </c>
      <c r="N55" s="202">
        <v>15.5</v>
      </c>
      <c r="O55" s="202">
        <v>26.16</v>
      </c>
      <c r="P55" s="202">
        <v>28.17</v>
      </c>
      <c r="Q55" s="202">
        <v>2.91</v>
      </c>
      <c r="R55" s="202">
        <v>5.81</v>
      </c>
      <c r="S55" s="202">
        <v>3.88</v>
      </c>
      <c r="T55" s="202">
        <v>0</v>
      </c>
      <c r="U55" s="202">
        <v>245.09</v>
      </c>
      <c r="V55" s="202">
        <v>2.91</v>
      </c>
      <c r="W55" s="202">
        <v>5.63</v>
      </c>
      <c r="X55" s="202">
        <v>12.21</v>
      </c>
      <c r="Y55" s="202">
        <v>0</v>
      </c>
      <c r="Z55">
        <v>0</v>
      </c>
      <c r="AA55" s="202">
        <v>7.16</v>
      </c>
      <c r="AB55" s="202">
        <v>0</v>
      </c>
      <c r="AC55" s="202">
        <v>0</v>
      </c>
      <c r="AD55" s="202">
        <v>0</v>
      </c>
      <c r="AE55" s="202">
        <v>24.17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33.909999999999997</v>
      </c>
      <c r="AQ55" s="202">
        <v>11.84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87.2</v>
      </c>
      <c r="L56" s="202">
        <v>45.54</v>
      </c>
      <c r="M56" s="202">
        <v>0</v>
      </c>
      <c r="N56" s="202">
        <v>15.5</v>
      </c>
      <c r="O56" s="202">
        <v>26.16</v>
      </c>
      <c r="P56" s="202">
        <v>28.17</v>
      </c>
      <c r="Q56" s="202">
        <v>2.91</v>
      </c>
      <c r="R56" s="202">
        <v>5.81</v>
      </c>
      <c r="S56" s="202">
        <v>3.88</v>
      </c>
      <c r="T56" s="202">
        <v>0</v>
      </c>
      <c r="U56" s="202">
        <v>245.09</v>
      </c>
      <c r="V56" s="202">
        <v>2.91</v>
      </c>
      <c r="W56" s="202">
        <v>5.63</v>
      </c>
      <c r="X56" s="202">
        <v>12.21</v>
      </c>
      <c r="Y56" s="202">
        <v>0</v>
      </c>
      <c r="Z56">
        <v>0</v>
      </c>
      <c r="AA56" s="202">
        <v>7.16</v>
      </c>
      <c r="AB56" s="202">
        <v>0</v>
      </c>
      <c r="AC56" s="202">
        <v>0</v>
      </c>
      <c r="AD56" s="202">
        <v>0</v>
      </c>
      <c r="AE56" s="202">
        <v>24.17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33.909999999999997</v>
      </c>
      <c r="AQ56" s="202">
        <v>11.84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87.2</v>
      </c>
      <c r="L57" s="202">
        <v>45.54</v>
      </c>
      <c r="M57" s="202">
        <v>0</v>
      </c>
      <c r="N57" s="202">
        <v>15.5</v>
      </c>
      <c r="O57" s="202">
        <v>38.76</v>
      </c>
      <c r="P57" s="202">
        <v>59.07</v>
      </c>
      <c r="Q57" s="202">
        <v>2.91</v>
      </c>
      <c r="R57" s="202">
        <v>5.81</v>
      </c>
      <c r="S57" s="202">
        <v>3.88</v>
      </c>
      <c r="T57" s="202">
        <v>0</v>
      </c>
      <c r="U57" s="202">
        <v>245.09</v>
      </c>
      <c r="V57" s="202">
        <v>2.91</v>
      </c>
      <c r="W57" s="202">
        <v>5.46</v>
      </c>
      <c r="X57" s="202">
        <v>11.83</v>
      </c>
      <c r="Y57" s="202">
        <v>0</v>
      </c>
      <c r="Z57">
        <v>0</v>
      </c>
      <c r="AA57" s="202">
        <v>7.16</v>
      </c>
      <c r="AB57" s="202">
        <v>0</v>
      </c>
      <c r="AC57" s="202">
        <v>0</v>
      </c>
      <c r="AD57" s="202">
        <v>0</v>
      </c>
      <c r="AE57" s="202">
        <v>24.17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33.909999999999997</v>
      </c>
      <c r="AQ57" s="202">
        <v>11.84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87.2</v>
      </c>
      <c r="L58" s="202">
        <v>45.54</v>
      </c>
      <c r="M58" s="202">
        <v>0</v>
      </c>
      <c r="N58" s="202">
        <v>15.5</v>
      </c>
      <c r="O58" s="202">
        <v>43.6</v>
      </c>
      <c r="P58" s="202">
        <v>59.07</v>
      </c>
      <c r="Q58" s="202">
        <v>2.91</v>
      </c>
      <c r="R58" s="202">
        <v>5.81</v>
      </c>
      <c r="S58" s="202">
        <v>3.88</v>
      </c>
      <c r="T58" s="202">
        <v>0</v>
      </c>
      <c r="U58" s="202">
        <v>245.09</v>
      </c>
      <c r="V58" s="202">
        <v>2.91</v>
      </c>
      <c r="W58" s="202">
        <v>5.46</v>
      </c>
      <c r="X58" s="202">
        <v>11.83</v>
      </c>
      <c r="Y58" s="202">
        <v>0</v>
      </c>
      <c r="Z58">
        <v>0</v>
      </c>
      <c r="AA58" s="202">
        <v>7.16</v>
      </c>
      <c r="AB58" s="202">
        <v>0</v>
      </c>
      <c r="AC58" s="202">
        <v>0</v>
      </c>
      <c r="AD58" s="202">
        <v>0</v>
      </c>
      <c r="AE58" s="202">
        <v>24.17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33.909999999999997</v>
      </c>
      <c r="AQ58" s="202">
        <v>11.84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87.2</v>
      </c>
      <c r="L59" s="202">
        <v>45.54</v>
      </c>
      <c r="M59" s="202">
        <v>0</v>
      </c>
      <c r="N59" s="202">
        <v>29.22</v>
      </c>
      <c r="O59" s="202">
        <v>49.06</v>
      </c>
      <c r="P59" s="202">
        <v>59.07</v>
      </c>
      <c r="Q59" s="202">
        <v>2.91</v>
      </c>
      <c r="R59" s="202">
        <v>5.81</v>
      </c>
      <c r="S59" s="202">
        <v>3.88</v>
      </c>
      <c r="T59" s="202">
        <v>0</v>
      </c>
      <c r="U59" s="202">
        <v>245.09</v>
      </c>
      <c r="V59" s="202">
        <v>2.91</v>
      </c>
      <c r="W59" s="202">
        <v>10.9</v>
      </c>
      <c r="X59" s="202">
        <v>24.33</v>
      </c>
      <c r="Y59" s="202">
        <v>0</v>
      </c>
      <c r="Z59">
        <v>0</v>
      </c>
      <c r="AA59" s="202">
        <v>7.16</v>
      </c>
      <c r="AB59" s="202">
        <v>0</v>
      </c>
      <c r="AC59" s="202">
        <v>0</v>
      </c>
      <c r="AD59" s="202">
        <v>0</v>
      </c>
      <c r="AE59" s="202">
        <v>24.17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33.909999999999997</v>
      </c>
      <c r="AQ59" s="202">
        <v>11.84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87.2</v>
      </c>
      <c r="L60" s="202">
        <v>45.54</v>
      </c>
      <c r="M60" s="202">
        <v>0</v>
      </c>
      <c r="N60" s="202">
        <v>29.22</v>
      </c>
      <c r="O60" s="202">
        <v>49.06</v>
      </c>
      <c r="P60" s="202">
        <v>59.07</v>
      </c>
      <c r="Q60" s="202">
        <v>2.91</v>
      </c>
      <c r="R60" s="202">
        <v>5.81</v>
      </c>
      <c r="S60" s="202">
        <v>3.88</v>
      </c>
      <c r="T60" s="202">
        <v>0</v>
      </c>
      <c r="U60" s="202">
        <v>245.09</v>
      </c>
      <c r="V60" s="202">
        <v>2.91</v>
      </c>
      <c r="W60" s="202">
        <v>10.9</v>
      </c>
      <c r="X60" s="202">
        <v>24.33</v>
      </c>
      <c r="Y60" s="202">
        <v>0</v>
      </c>
      <c r="Z60">
        <v>0</v>
      </c>
      <c r="AA60" s="202">
        <v>7.16</v>
      </c>
      <c r="AB60" s="202">
        <v>0</v>
      </c>
      <c r="AC60" s="202">
        <v>0</v>
      </c>
      <c r="AD60" s="202">
        <v>0</v>
      </c>
      <c r="AE60" s="202">
        <v>24.17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33.909999999999997</v>
      </c>
      <c r="AQ60" s="202">
        <v>11.84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87.2</v>
      </c>
      <c r="L61" s="202">
        <v>45.54</v>
      </c>
      <c r="M61" s="202">
        <v>0</v>
      </c>
      <c r="N61" s="202">
        <v>29.22</v>
      </c>
      <c r="O61" s="202">
        <v>49.06</v>
      </c>
      <c r="P61" s="202">
        <v>59.07</v>
      </c>
      <c r="Q61" s="202">
        <v>2.91</v>
      </c>
      <c r="R61" s="202">
        <v>5.81</v>
      </c>
      <c r="S61" s="202">
        <v>3.88</v>
      </c>
      <c r="T61" s="202">
        <v>0</v>
      </c>
      <c r="U61" s="202">
        <v>245.09</v>
      </c>
      <c r="V61" s="202">
        <v>2.91</v>
      </c>
      <c r="W61" s="202">
        <v>10.9</v>
      </c>
      <c r="X61" s="202">
        <v>24.33</v>
      </c>
      <c r="Y61" s="202">
        <v>0</v>
      </c>
      <c r="Z61">
        <v>0</v>
      </c>
      <c r="AA61" s="202">
        <v>7.16</v>
      </c>
      <c r="AB61" s="202">
        <v>0</v>
      </c>
      <c r="AC61" s="202">
        <v>0</v>
      </c>
      <c r="AD61" s="202">
        <v>0</v>
      </c>
      <c r="AE61" s="202">
        <v>24.17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33.909999999999997</v>
      </c>
      <c r="AQ61" s="202">
        <v>11.84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87.2</v>
      </c>
      <c r="L62" s="202">
        <v>45.54</v>
      </c>
      <c r="M62" s="202">
        <v>0</v>
      </c>
      <c r="N62" s="202">
        <v>29.22</v>
      </c>
      <c r="O62" s="202">
        <v>49.06</v>
      </c>
      <c r="P62" s="202">
        <v>59.07</v>
      </c>
      <c r="Q62" s="202">
        <v>2.91</v>
      </c>
      <c r="R62" s="202">
        <v>5.81</v>
      </c>
      <c r="S62" s="202">
        <v>3.88</v>
      </c>
      <c r="T62" s="202">
        <v>0</v>
      </c>
      <c r="U62" s="202">
        <v>245.09</v>
      </c>
      <c r="V62" s="202">
        <v>2.91</v>
      </c>
      <c r="W62" s="202">
        <v>10.9</v>
      </c>
      <c r="X62" s="202">
        <v>24.33</v>
      </c>
      <c r="Y62" s="202">
        <v>0</v>
      </c>
      <c r="Z62">
        <v>0</v>
      </c>
      <c r="AA62" s="202">
        <v>7.16</v>
      </c>
      <c r="AB62" s="202">
        <v>0</v>
      </c>
      <c r="AC62" s="202">
        <v>0</v>
      </c>
      <c r="AD62" s="202">
        <v>0</v>
      </c>
      <c r="AE62" s="202">
        <v>24.17</v>
      </c>
      <c r="AF62" s="202">
        <v>0</v>
      </c>
      <c r="AG62" s="202">
        <v>0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33.909999999999997</v>
      </c>
      <c r="AQ62" s="202">
        <v>11.84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87.2</v>
      </c>
      <c r="L63" s="202">
        <v>45.54</v>
      </c>
      <c r="M63" s="202">
        <v>0</v>
      </c>
      <c r="N63" s="202">
        <v>29.22</v>
      </c>
      <c r="O63" s="202">
        <v>49.06</v>
      </c>
      <c r="P63" s="202">
        <v>31.01</v>
      </c>
      <c r="Q63" s="202">
        <v>2.91</v>
      </c>
      <c r="R63" s="202">
        <v>5.81</v>
      </c>
      <c r="S63" s="202">
        <v>3.88</v>
      </c>
      <c r="T63" s="202">
        <v>0</v>
      </c>
      <c r="U63" s="202">
        <v>251.18</v>
      </c>
      <c r="V63" s="202">
        <v>2.91</v>
      </c>
      <c r="W63" s="202">
        <v>5.81</v>
      </c>
      <c r="X63" s="202">
        <v>11.63</v>
      </c>
      <c r="Y63" s="202">
        <v>0</v>
      </c>
      <c r="Z63">
        <v>0</v>
      </c>
      <c r="AA63" s="202">
        <v>7.16</v>
      </c>
      <c r="AB63" s="202">
        <v>0</v>
      </c>
      <c r="AC63" s="202">
        <v>0</v>
      </c>
      <c r="AD63" s="202">
        <v>0</v>
      </c>
      <c r="AE63" s="202">
        <v>24.17</v>
      </c>
      <c r="AF63" s="202">
        <v>0</v>
      </c>
      <c r="AG63" s="202">
        <v>0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33.909999999999997</v>
      </c>
      <c r="AQ63" s="202">
        <v>11.84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87.2</v>
      </c>
      <c r="L64" s="202">
        <v>45.54</v>
      </c>
      <c r="M64" s="202">
        <v>0</v>
      </c>
      <c r="N64" s="202">
        <v>29.22</v>
      </c>
      <c r="O64" s="202">
        <v>49.06</v>
      </c>
      <c r="P64" s="202">
        <v>31.01</v>
      </c>
      <c r="Q64" s="202">
        <v>2.91</v>
      </c>
      <c r="R64" s="202">
        <v>5.81</v>
      </c>
      <c r="S64" s="202">
        <v>3.88</v>
      </c>
      <c r="T64" s="202">
        <v>0</v>
      </c>
      <c r="U64" s="202">
        <v>251.18</v>
      </c>
      <c r="V64" s="202">
        <v>2.91</v>
      </c>
      <c r="W64" s="202">
        <v>5.81</v>
      </c>
      <c r="X64" s="202">
        <v>11.63</v>
      </c>
      <c r="Y64" s="202">
        <v>0</v>
      </c>
      <c r="Z64">
        <v>0</v>
      </c>
      <c r="AA64" s="202">
        <v>7.16</v>
      </c>
      <c r="AB64" s="202">
        <v>0</v>
      </c>
      <c r="AC64" s="202">
        <v>0</v>
      </c>
      <c r="AD64" s="202">
        <v>0</v>
      </c>
      <c r="AE64" s="202">
        <v>24.17</v>
      </c>
      <c r="AF64" s="202">
        <v>0</v>
      </c>
      <c r="AG64" s="202">
        <v>0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33.909999999999997</v>
      </c>
      <c r="AQ64" s="202">
        <v>11.84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107.65</v>
      </c>
      <c r="L65" s="202">
        <v>45.54</v>
      </c>
      <c r="M65" s="202">
        <v>0</v>
      </c>
      <c r="N65" s="202">
        <v>29.22</v>
      </c>
      <c r="O65" s="202">
        <v>49.06</v>
      </c>
      <c r="P65" s="202">
        <v>31.01</v>
      </c>
      <c r="Q65" s="202">
        <v>2.91</v>
      </c>
      <c r="R65" s="202">
        <v>5.81</v>
      </c>
      <c r="S65" s="202">
        <v>3.88</v>
      </c>
      <c r="T65" s="202">
        <v>0</v>
      </c>
      <c r="U65" s="202">
        <v>250.26</v>
      </c>
      <c r="V65" s="202">
        <v>2.91</v>
      </c>
      <c r="W65" s="202">
        <v>5.81</v>
      </c>
      <c r="X65" s="202">
        <v>11.63</v>
      </c>
      <c r="Y65" s="202">
        <v>0</v>
      </c>
      <c r="Z65">
        <v>0</v>
      </c>
      <c r="AA65" s="202">
        <v>7.16</v>
      </c>
      <c r="AB65" s="202">
        <v>0</v>
      </c>
      <c r="AC65" s="202">
        <v>0</v>
      </c>
      <c r="AD65" s="202">
        <v>0</v>
      </c>
      <c r="AE65" s="202">
        <v>24.17</v>
      </c>
      <c r="AF65" s="202">
        <v>0</v>
      </c>
      <c r="AG65" s="202">
        <v>0</v>
      </c>
      <c r="AH65" s="202">
        <v>0</v>
      </c>
      <c r="AI65" s="202">
        <v>48.37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33.909999999999997</v>
      </c>
      <c r="AQ65" s="202">
        <v>11.84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87.2</v>
      </c>
      <c r="L66" s="202">
        <v>45.54</v>
      </c>
      <c r="M66" s="202">
        <v>0</v>
      </c>
      <c r="N66" s="202">
        <v>29.22</v>
      </c>
      <c r="O66" s="202">
        <v>49.06</v>
      </c>
      <c r="P66" s="202">
        <v>31.01</v>
      </c>
      <c r="Q66" s="202">
        <v>2.91</v>
      </c>
      <c r="R66" s="202">
        <v>5.81</v>
      </c>
      <c r="S66" s="202">
        <v>3.88</v>
      </c>
      <c r="T66" s="202">
        <v>0</v>
      </c>
      <c r="U66" s="202">
        <v>250.26</v>
      </c>
      <c r="V66" s="202">
        <v>2.91</v>
      </c>
      <c r="W66" s="202">
        <v>5.81</v>
      </c>
      <c r="X66" s="202">
        <v>11.63</v>
      </c>
      <c r="Y66" s="202">
        <v>0</v>
      </c>
      <c r="Z66">
        <v>0</v>
      </c>
      <c r="AA66" s="202">
        <v>7.16</v>
      </c>
      <c r="AB66" s="202">
        <v>0</v>
      </c>
      <c r="AC66" s="202">
        <v>0</v>
      </c>
      <c r="AD66" s="202">
        <v>0</v>
      </c>
      <c r="AE66" s="202">
        <v>24.17</v>
      </c>
      <c r="AF66" s="202">
        <v>0</v>
      </c>
      <c r="AG66" s="202">
        <v>0</v>
      </c>
      <c r="AH66" s="202">
        <v>0</v>
      </c>
      <c r="AI66" s="202">
        <v>48.37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33.909999999999997</v>
      </c>
      <c r="AQ66" s="202">
        <v>11.84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87.2</v>
      </c>
      <c r="L67" s="202">
        <v>45.54</v>
      </c>
      <c r="M67" s="202">
        <v>0</v>
      </c>
      <c r="N67" s="202">
        <v>29.22</v>
      </c>
      <c r="O67" s="202">
        <v>49.06</v>
      </c>
      <c r="P67" s="202">
        <v>59.07</v>
      </c>
      <c r="Q67" s="202">
        <v>2.91</v>
      </c>
      <c r="R67" s="202">
        <v>5.81</v>
      </c>
      <c r="S67" s="202">
        <v>3.88</v>
      </c>
      <c r="T67" s="202">
        <v>0</v>
      </c>
      <c r="U67" s="202">
        <v>250.26</v>
      </c>
      <c r="V67" s="202">
        <v>2.91</v>
      </c>
      <c r="W67" s="202">
        <v>10.9</v>
      </c>
      <c r="X67" s="202">
        <v>24.33</v>
      </c>
      <c r="Y67" s="202">
        <v>0</v>
      </c>
      <c r="Z67">
        <v>0</v>
      </c>
      <c r="AA67" s="202">
        <v>7.16</v>
      </c>
      <c r="AB67" s="202">
        <v>0</v>
      </c>
      <c r="AC67" s="202">
        <v>0</v>
      </c>
      <c r="AD67" s="202">
        <v>0</v>
      </c>
      <c r="AE67" s="202">
        <v>24.17</v>
      </c>
      <c r="AF67" s="202">
        <v>0</v>
      </c>
      <c r="AG67" s="202">
        <v>0</v>
      </c>
      <c r="AH67" s="202">
        <v>0</v>
      </c>
      <c r="AI67" s="202">
        <v>48.37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33.909999999999997</v>
      </c>
      <c r="AQ67" s="202">
        <v>11.84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87.2</v>
      </c>
      <c r="L68" s="202">
        <v>45.54</v>
      </c>
      <c r="M68" s="202">
        <v>0</v>
      </c>
      <c r="N68" s="202">
        <v>29.22</v>
      </c>
      <c r="O68" s="202">
        <v>49.06</v>
      </c>
      <c r="P68" s="202">
        <v>59.07</v>
      </c>
      <c r="Q68" s="202">
        <v>2.91</v>
      </c>
      <c r="R68" s="202">
        <v>5.81</v>
      </c>
      <c r="S68" s="202">
        <v>3.88</v>
      </c>
      <c r="T68" s="202">
        <v>0</v>
      </c>
      <c r="U68" s="202">
        <v>250.26</v>
      </c>
      <c r="V68" s="202">
        <v>2.91</v>
      </c>
      <c r="W68" s="202">
        <v>10.9</v>
      </c>
      <c r="X68" s="202">
        <v>24.33</v>
      </c>
      <c r="Y68" s="202">
        <v>0</v>
      </c>
      <c r="Z68">
        <v>0</v>
      </c>
      <c r="AA68" s="202">
        <v>7.16</v>
      </c>
      <c r="AB68" s="202">
        <v>0</v>
      </c>
      <c r="AC68" s="202">
        <v>0</v>
      </c>
      <c r="AD68" s="202">
        <v>0</v>
      </c>
      <c r="AE68" s="202">
        <v>24.17</v>
      </c>
      <c r="AF68" s="202">
        <v>0</v>
      </c>
      <c r="AG68" s="202">
        <v>0</v>
      </c>
      <c r="AH68" s="202">
        <v>0</v>
      </c>
      <c r="AI68" s="202">
        <v>48.37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33.909999999999997</v>
      </c>
      <c r="AQ68" s="202">
        <v>11.84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87.2</v>
      </c>
      <c r="L69" s="202">
        <v>45.54</v>
      </c>
      <c r="M69" s="202">
        <v>0</v>
      </c>
      <c r="N69" s="202">
        <v>29.22</v>
      </c>
      <c r="O69" s="202">
        <v>49.06</v>
      </c>
      <c r="P69" s="202">
        <v>59.07</v>
      </c>
      <c r="Q69" s="202">
        <v>2.91</v>
      </c>
      <c r="R69" s="202">
        <v>5.81</v>
      </c>
      <c r="S69" s="202">
        <v>3.88</v>
      </c>
      <c r="T69" s="202">
        <v>0</v>
      </c>
      <c r="U69" s="202">
        <v>250.26</v>
      </c>
      <c r="V69" s="202">
        <v>5.04</v>
      </c>
      <c r="W69" s="202">
        <v>10.9</v>
      </c>
      <c r="X69" s="202">
        <v>24.33</v>
      </c>
      <c r="Y69" s="202">
        <v>0</v>
      </c>
      <c r="Z69">
        <v>0</v>
      </c>
      <c r="AA69" s="202">
        <v>7.16</v>
      </c>
      <c r="AB69" s="202">
        <v>0</v>
      </c>
      <c r="AC69" s="202">
        <v>0</v>
      </c>
      <c r="AD69" s="202">
        <v>0</v>
      </c>
      <c r="AE69" s="202">
        <v>24.17</v>
      </c>
      <c r="AF69" s="202">
        <v>0</v>
      </c>
      <c r="AG69" s="202">
        <v>0</v>
      </c>
      <c r="AH69" s="202">
        <v>0</v>
      </c>
      <c r="AI69" s="202">
        <v>48.37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33.909999999999997</v>
      </c>
      <c r="AQ69" s="202">
        <v>11.84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87.2</v>
      </c>
      <c r="L70" s="202">
        <v>45.54</v>
      </c>
      <c r="M70" s="202">
        <v>0</v>
      </c>
      <c r="N70" s="202">
        <v>29.22</v>
      </c>
      <c r="O70" s="202">
        <v>49.06</v>
      </c>
      <c r="P70" s="202">
        <v>59.07</v>
      </c>
      <c r="Q70" s="202">
        <v>2.91</v>
      </c>
      <c r="R70" s="202">
        <v>5.81</v>
      </c>
      <c r="S70" s="202">
        <v>3.88</v>
      </c>
      <c r="T70" s="202">
        <v>0</v>
      </c>
      <c r="U70" s="202">
        <v>250.26</v>
      </c>
      <c r="V70" s="202">
        <v>5.12</v>
      </c>
      <c r="W70" s="202">
        <v>10.9</v>
      </c>
      <c r="X70" s="202">
        <v>24.33</v>
      </c>
      <c r="Y70" s="202">
        <v>0</v>
      </c>
      <c r="Z70">
        <v>0</v>
      </c>
      <c r="AA70" s="202">
        <v>7.16</v>
      </c>
      <c r="AB70" s="202">
        <v>0</v>
      </c>
      <c r="AC70" s="202">
        <v>0</v>
      </c>
      <c r="AD70" s="202">
        <v>0</v>
      </c>
      <c r="AE70" s="202">
        <v>24.17</v>
      </c>
      <c r="AF70" s="202">
        <v>0</v>
      </c>
      <c r="AG70" s="202">
        <v>0</v>
      </c>
      <c r="AH70" s="202">
        <v>0</v>
      </c>
      <c r="AI70" s="202">
        <v>48.37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33.909999999999997</v>
      </c>
      <c r="AQ70" s="202">
        <v>11.84</v>
      </c>
      <c r="AR70" s="202">
        <v>23.64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87.2</v>
      </c>
      <c r="L71" s="202">
        <v>45.54</v>
      </c>
      <c r="M71" s="202">
        <v>0</v>
      </c>
      <c r="N71" s="202">
        <v>29.22</v>
      </c>
      <c r="O71" s="202">
        <v>49.06</v>
      </c>
      <c r="P71" s="202">
        <v>59.07</v>
      </c>
      <c r="Q71" s="202">
        <v>2.91</v>
      </c>
      <c r="R71" s="202">
        <v>5.81</v>
      </c>
      <c r="S71" s="202">
        <v>3.88</v>
      </c>
      <c r="T71" s="202">
        <v>0</v>
      </c>
      <c r="U71" s="202">
        <v>250.26</v>
      </c>
      <c r="V71" s="202">
        <v>5.12</v>
      </c>
      <c r="W71" s="202">
        <v>10.9</v>
      </c>
      <c r="X71" s="202">
        <v>24.33</v>
      </c>
      <c r="Y71" s="202">
        <v>0</v>
      </c>
      <c r="Z71">
        <v>0</v>
      </c>
      <c r="AA71" s="202">
        <v>7.16</v>
      </c>
      <c r="AB71" s="202">
        <v>0</v>
      </c>
      <c r="AC71" s="202">
        <v>0</v>
      </c>
      <c r="AD71" s="202">
        <v>0</v>
      </c>
      <c r="AE71" s="202">
        <v>24</v>
      </c>
      <c r="AF71" s="202">
        <v>0</v>
      </c>
      <c r="AG71" s="202">
        <v>0</v>
      </c>
      <c r="AH71" s="202">
        <v>0</v>
      </c>
      <c r="AI71" s="202">
        <v>48.37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33.909999999999997</v>
      </c>
      <c r="AQ71" s="202">
        <v>11.84</v>
      </c>
      <c r="AR71" s="202">
        <v>21.78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87.2</v>
      </c>
      <c r="L72" s="202">
        <v>45.54</v>
      </c>
      <c r="M72" s="202">
        <v>0</v>
      </c>
      <c r="N72" s="202">
        <v>29.22</v>
      </c>
      <c r="O72" s="202">
        <v>49.06</v>
      </c>
      <c r="P72" s="202">
        <v>59.07</v>
      </c>
      <c r="Q72" s="202">
        <v>2.91</v>
      </c>
      <c r="R72" s="202">
        <v>5.81</v>
      </c>
      <c r="S72" s="202">
        <v>3.88</v>
      </c>
      <c r="T72" s="202">
        <v>0</v>
      </c>
      <c r="U72" s="202">
        <v>250.26</v>
      </c>
      <c r="V72" s="202">
        <v>5.12</v>
      </c>
      <c r="W72" s="202">
        <v>10.9</v>
      </c>
      <c r="X72" s="202">
        <v>24.33</v>
      </c>
      <c r="Y72" s="202">
        <v>0</v>
      </c>
      <c r="Z72">
        <v>0</v>
      </c>
      <c r="AA72" s="202">
        <v>7.16</v>
      </c>
      <c r="AB72" s="202">
        <v>0</v>
      </c>
      <c r="AC72" s="202">
        <v>0</v>
      </c>
      <c r="AD72" s="202">
        <v>0</v>
      </c>
      <c r="AE72" s="202">
        <v>24</v>
      </c>
      <c r="AF72" s="202">
        <v>0</v>
      </c>
      <c r="AG72" s="202">
        <v>0</v>
      </c>
      <c r="AH72" s="202">
        <v>0</v>
      </c>
      <c r="AI72" s="202">
        <v>48.37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33.909999999999997</v>
      </c>
      <c r="AQ72" s="202">
        <v>11.84</v>
      </c>
      <c r="AR72" s="202">
        <v>18.059999999999999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87.2</v>
      </c>
      <c r="L73" s="202">
        <v>45.54</v>
      </c>
      <c r="M73" s="202">
        <v>0</v>
      </c>
      <c r="N73" s="202">
        <v>29.22</v>
      </c>
      <c r="O73" s="202">
        <v>49.06</v>
      </c>
      <c r="P73" s="202">
        <v>59.07</v>
      </c>
      <c r="Q73" s="202">
        <v>2.91</v>
      </c>
      <c r="R73" s="202">
        <v>5.81</v>
      </c>
      <c r="S73" s="202">
        <v>3.88</v>
      </c>
      <c r="T73" s="202">
        <v>0</v>
      </c>
      <c r="U73" s="202">
        <v>250.26</v>
      </c>
      <c r="V73" s="202">
        <v>5.12</v>
      </c>
      <c r="W73" s="202">
        <v>10.9</v>
      </c>
      <c r="X73" s="202">
        <v>24.33</v>
      </c>
      <c r="Y73" s="202">
        <v>0</v>
      </c>
      <c r="Z73">
        <v>0</v>
      </c>
      <c r="AA73" s="202">
        <v>7.16</v>
      </c>
      <c r="AB73" s="202">
        <v>0</v>
      </c>
      <c r="AC73" s="202">
        <v>0</v>
      </c>
      <c r="AD73" s="202">
        <v>0</v>
      </c>
      <c r="AE73" s="202">
        <v>24</v>
      </c>
      <c r="AF73" s="202">
        <v>0</v>
      </c>
      <c r="AG73" s="202">
        <v>0</v>
      </c>
      <c r="AH73" s="202">
        <v>0</v>
      </c>
      <c r="AI73" s="202">
        <v>48.37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33.909999999999997</v>
      </c>
      <c r="AQ73" s="202">
        <v>11.84</v>
      </c>
      <c r="AR73" s="202">
        <v>14.83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87.2</v>
      </c>
      <c r="L74" s="202">
        <v>45.54</v>
      </c>
      <c r="M74" s="202">
        <v>0</v>
      </c>
      <c r="N74" s="202">
        <v>29.22</v>
      </c>
      <c r="O74" s="202">
        <v>49.06</v>
      </c>
      <c r="P74" s="202">
        <v>59.07</v>
      </c>
      <c r="Q74" s="202">
        <v>2.91</v>
      </c>
      <c r="R74" s="202">
        <v>5.81</v>
      </c>
      <c r="S74" s="202">
        <v>3.88</v>
      </c>
      <c r="T74" s="202">
        <v>0</v>
      </c>
      <c r="U74" s="202">
        <v>250.26</v>
      </c>
      <c r="V74" s="202">
        <v>5.12</v>
      </c>
      <c r="W74" s="202">
        <v>10.9</v>
      </c>
      <c r="X74" s="202">
        <v>24.33</v>
      </c>
      <c r="Y74" s="202">
        <v>0</v>
      </c>
      <c r="Z74">
        <v>0</v>
      </c>
      <c r="AA74" s="202">
        <v>7.16</v>
      </c>
      <c r="AB74" s="202">
        <v>0</v>
      </c>
      <c r="AC74" s="202">
        <v>0</v>
      </c>
      <c r="AD74" s="202">
        <v>0</v>
      </c>
      <c r="AE74" s="202">
        <v>24</v>
      </c>
      <c r="AF74" s="202">
        <v>0</v>
      </c>
      <c r="AG74" s="202">
        <v>0</v>
      </c>
      <c r="AH74" s="202">
        <v>0</v>
      </c>
      <c r="AI74" s="202">
        <v>48.37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33.909999999999997</v>
      </c>
      <c r="AQ74" s="202">
        <v>11.84</v>
      </c>
      <c r="AR74" s="202">
        <v>10.06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87.2</v>
      </c>
      <c r="L75" s="202">
        <v>45.54</v>
      </c>
      <c r="M75" s="202">
        <v>0</v>
      </c>
      <c r="N75" s="202">
        <v>29.22</v>
      </c>
      <c r="O75" s="202">
        <v>49.06</v>
      </c>
      <c r="P75" s="202">
        <v>59.07</v>
      </c>
      <c r="Q75" s="202">
        <v>2.91</v>
      </c>
      <c r="R75" s="202">
        <v>5.81</v>
      </c>
      <c r="S75" s="202">
        <v>3.88</v>
      </c>
      <c r="T75" s="202">
        <v>0</v>
      </c>
      <c r="U75" s="202">
        <v>250.26</v>
      </c>
      <c r="V75" s="202">
        <v>5.0599999999999996</v>
      </c>
      <c r="W75" s="202">
        <v>10.9</v>
      </c>
      <c r="X75" s="202">
        <v>24.33</v>
      </c>
      <c r="Y75" s="202">
        <v>0</v>
      </c>
      <c r="Z75">
        <v>0</v>
      </c>
      <c r="AA75" s="202">
        <v>7.16</v>
      </c>
      <c r="AB75" s="202">
        <v>0</v>
      </c>
      <c r="AC75" s="202">
        <v>0</v>
      </c>
      <c r="AD75" s="202">
        <v>0</v>
      </c>
      <c r="AE75" s="202">
        <v>24</v>
      </c>
      <c r="AF75" s="202">
        <v>0</v>
      </c>
      <c r="AG75" s="202">
        <v>0</v>
      </c>
      <c r="AH75" s="202">
        <v>0</v>
      </c>
      <c r="AI75" s="202">
        <v>48.37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33.14</v>
      </c>
      <c r="AQ75" s="202">
        <v>11.63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87.2</v>
      </c>
      <c r="L76" s="202">
        <v>45.54</v>
      </c>
      <c r="M76" s="202">
        <v>0</v>
      </c>
      <c r="N76" s="202">
        <v>29.22</v>
      </c>
      <c r="O76" s="202">
        <v>49.06</v>
      </c>
      <c r="P76" s="202">
        <v>59.07</v>
      </c>
      <c r="Q76" s="202">
        <v>2.91</v>
      </c>
      <c r="R76" s="202">
        <v>5.81</v>
      </c>
      <c r="S76" s="202">
        <v>3.88</v>
      </c>
      <c r="T76" s="202">
        <v>0</v>
      </c>
      <c r="U76" s="202">
        <v>250.26</v>
      </c>
      <c r="V76" s="202">
        <v>5.12</v>
      </c>
      <c r="W76" s="202">
        <v>10.9</v>
      </c>
      <c r="X76" s="202">
        <v>24.33</v>
      </c>
      <c r="Y76" s="202">
        <v>0</v>
      </c>
      <c r="Z76">
        <v>0</v>
      </c>
      <c r="AA76" s="202">
        <v>7.16</v>
      </c>
      <c r="AB76" s="202">
        <v>0</v>
      </c>
      <c r="AC76" s="202">
        <v>0</v>
      </c>
      <c r="AD76" s="202">
        <v>0</v>
      </c>
      <c r="AE76" s="202">
        <v>24</v>
      </c>
      <c r="AF76" s="202">
        <v>0</v>
      </c>
      <c r="AG76" s="202">
        <v>0</v>
      </c>
      <c r="AH76" s="202">
        <v>0</v>
      </c>
      <c r="AI76" s="202">
        <v>48.37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33.909999999999997</v>
      </c>
      <c r="AQ76" s="202">
        <v>11.63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87.2</v>
      </c>
      <c r="L77" s="202">
        <v>45.54</v>
      </c>
      <c r="M77" s="202">
        <v>0</v>
      </c>
      <c r="N77" s="202">
        <v>29.22</v>
      </c>
      <c r="O77" s="202">
        <v>49.06</v>
      </c>
      <c r="P77" s="202">
        <v>59.07</v>
      </c>
      <c r="Q77" s="202">
        <v>2.91</v>
      </c>
      <c r="R77" s="202">
        <v>5.81</v>
      </c>
      <c r="S77" s="202">
        <v>3.88</v>
      </c>
      <c r="T77" s="202">
        <v>0</v>
      </c>
      <c r="U77" s="202">
        <v>250.26</v>
      </c>
      <c r="V77" s="202">
        <v>5.12</v>
      </c>
      <c r="W77" s="202">
        <v>10.9</v>
      </c>
      <c r="X77" s="202">
        <v>24.33</v>
      </c>
      <c r="Y77" s="202">
        <v>0</v>
      </c>
      <c r="Z77">
        <v>0</v>
      </c>
      <c r="AA77" s="202">
        <v>7.16</v>
      </c>
      <c r="AB77" s="202">
        <v>0</v>
      </c>
      <c r="AC77" s="202">
        <v>0</v>
      </c>
      <c r="AD77" s="202">
        <v>0</v>
      </c>
      <c r="AE77" s="202">
        <v>24</v>
      </c>
      <c r="AF77" s="202">
        <v>0</v>
      </c>
      <c r="AG77" s="202">
        <v>0</v>
      </c>
      <c r="AH77" s="202">
        <v>0</v>
      </c>
      <c r="AI77" s="202">
        <v>48.37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33.909999999999997</v>
      </c>
      <c r="AQ77" s="202">
        <v>11.63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87.2</v>
      </c>
      <c r="L78" s="202">
        <v>45.54</v>
      </c>
      <c r="M78" s="202">
        <v>0</v>
      </c>
      <c r="N78" s="202">
        <v>29.22</v>
      </c>
      <c r="O78" s="202">
        <v>49.06</v>
      </c>
      <c r="P78" s="202">
        <v>59.07</v>
      </c>
      <c r="Q78" s="202">
        <v>2.91</v>
      </c>
      <c r="R78" s="202">
        <v>5.81</v>
      </c>
      <c r="S78" s="202">
        <v>3.88</v>
      </c>
      <c r="T78" s="202">
        <v>0</v>
      </c>
      <c r="U78" s="202">
        <v>250.26</v>
      </c>
      <c r="V78" s="202">
        <v>5.12</v>
      </c>
      <c r="W78" s="202">
        <v>10.9</v>
      </c>
      <c r="X78" s="202">
        <v>24.33</v>
      </c>
      <c r="Y78" s="202">
        <v>0</v>
      </c>
      <c r="Z78">
        <v>0</v>
      </c>
      <c r="AA78" s="202">
        <v>7.16</v>
      </c>
      <c r="AB78" s="202">
        <v>0</v>
      </c>
      <c r="AC78" s="202">
        <v>0</v>
      </c>
      <c r="AD78" s="202">
        <v>0</v>
      </c>
      <c r="AE78" s="202">
        <v>24</v>
      </c>
      <c r="AF78" s="202">
        <v>0</v>
      </c>
      <c r="AG78" s="202">
        <v>0</v>
      </c>
      <c r="AH78" s="202">
        <v>0</v>
      </c>
      <c r="AI78" s="202">
        <v>48.37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33.909999999999997</v>
      </c>
      <c r="AQ78" s="202">
        <v>11.63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87.2</v>
      </c>
      <c r="L79" s="202">
        <v>45.54</v>
      </c>
      <c r="M79" s="202">
        <v>0</v>
      </c>
      <c r="N79" s="202">
        <v>29.22</v>
      </c>
      <c r="O79" s="202">
        <v>49.06</v>
      </c>
      <c r="P79" s="202">
        <v>59.07</v>
      </c>
      <c r="Q79" s="202">
        <v>2.91</v>
      </c>
      <c r="R79" s="202">
        <v>5.81</v>
      </c>
      <c r="S79" s="202">
        <v>3.88</v>
      </c>
      <c r="T79" s="202">
        <v>0</v>
      </c>
      <c r="U79" s="202">
        <v>250.26</v>
      </c>
      <c r="V79" s="202">
        <v>5.12</v>
      </c>
      <c r="W79" s="202">
        <v>10.9</v>
      </c>
      <c r="X79" s="202">
        <v>24.33</v>
      </c>
      <c r="Y79" s="202">
        <v>0</v>
      </c>
      <c r="Z79">
        <v>0</v>
      </c>
      <c r="AA79" s="202">
        <v>7.16</v>
      </c>
      <c r="AB79" s="202">
        <v>0</v>
      </c>
      <c r="AC79" s="202">
        <v>0</v>
      </c>
      <c r="AD79" s="202">
        <v>0</v>
      </c>
      <c r="AE79" s="202">
        <v>24</v>
      </c>
      <c r="AF79" s="202">
        <v>0</v>
      </c>
      <c r="AG79" s="202">
        <v>0</v>
      </c>
      <c r="AH79" s="202">
        <v>0</v>
      </c>
      <c r="AI79" s="202">
        <v>48.37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33.909999999999997</v>
      </c>
      <c r="AQ79" s="202">
        <v>11.63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87.2</v>
      </c>
      <c r="L80" s="202">
        <v>45.54</v>
      </c>
      <c r="M80" s="202">
        <v>0</v>
      </c>
      <c r="N80" s="202">
        <v>29.22</v>
      </c>
      <c r="O80" s="202">
        <v>49.06</v>
      </c>
      <c r="P80" s="202">
        <v>59.07</v>
      </c>
      <c r="Q80" s="202">
        <v>2.91</v>
      </c>
      <c r="R80" s="202">
        <v>5.81</v>
      </c>
      <c r="S80" s="202">
        <v>3.88</v>
      </c>
      <c r="T80" s="202">
        <v>0</v>
      </c>
      <c r="U80" s="202">
        <v>250.26</v>
      </c>
      <c r="V80" s="202">
        <v>5.12</v>
      </c>
      <c r="W80" s="202">
        <v>10.9</v>
      </c>
      <c r="X80" s="202">
        <v>24.33</v>
      </c>
      <c r="Y80" s="202">
        <v>0</v>
      </c>
      <c r="Z80">
        <v>0</v>
      </c>
      <c r="AA80" s="202">
        <v>7.16</v>
      </c>
      <c r="AB80" s="202">
        <v>0</v>
      </c>
      <c r="AC80" s="202">
        <v>0</v>
      </c>
      <c r="AD80" s="202">
        <v>0</v>
      </c>
      <c r="AE80" s="202">
        <v>24</v>
      </c>
      <c r="AF80" s="202">
        <v>0</v>
      </c>
      <c r="AG80" s="202">
        <v>0</v>
      </c>
      <c r="AH80" s="202">
        <v>0</v>
      </c>
      <c r="AI80" s="202">
        <v>48.37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33.909999999999997</v>
      </c>
      <c r="AQ80" s="202">
        <v>11.63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87.2</v>
      </c>
      <c r="L81" s="202">
        <v>45.54</v>
      </c>
      <c r="M81" s="202">
        <v>0</v>
      </c>
      <c r="N81" s="202">
        <v>29.22</v>
      </c>
      <c r="O81" s="202">
        <v>49.06</v>
      </c>
      <c r="P81" s="202">
        <v>59.07</v>
      </c>
      <c r="Q81" s="202">
        <v>2.91</v>
      </c>
      <c r="R81" s="202">
        <v>5.81</v>
      </c>
      <c r="S81" s="202">
        <v>3.88</v>
      </c>
      <c r="T81" s="202">
        <v>0</v>
      </c>
      <c r="U81" s="202">
        <v>250.26</v>
      </c>
      <c r="V81" s="202">
        <v>5.12</v>
      </c>
      <c r="W81" s="202">
        <v>10.9</v>
      </c>
      <c r="X81" s="202">
        <v>24.33</v>
      </c>
      <c r="Y81" s="202">
        <v>0</v>
      </c>
      <c r="Z81">
        <v>0</v>
      </c>
      <c r="AA81" s="202">
        <v>7.16</v>
      </c>
      <c r="AB81" s="202">
        <v>0</v>
      </c>
      <c r="AC81" s="202">
        <v>0</v>
      </c>
      <c r="AD81" s="202">
        <v>0</v>
      </c>
      <c r="AE81" s="202">
        <v>24</v>
      </c>
      <c r="AF81" s="202">
        <v>0</v>
      </c>
      <c r="AG81" s="202">
        <v>0</v>
      </c>
      <c r="AH81" s="202">
        <v>0</v>
      </c>
      <c r="AI81" s="202">
        <v>48.37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33.909999999999997</v>
      </c>
      <c r="AQ81" s="202">
        <v>11.63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84.18</v>
      </c>
      <c r="L82" s="202">
        <v>45.54</v>
      </c>
      <c r="M82" s="202">
        <v>0</v>
      </c>
      <c r="N82" s="202">
        <v>29.22</v>
      </c>
      <c r="O82" s="202">
        <v>49.06</v>
      </c>
      <c r="P82" s="202">
        <v>59.07</v>
      </c>
      <c r="Q82" s="202">
        <v>2.91</v>
      </c>
      <c r="R82" s="202">
        <v>5.81</v>
      </c>
      <c r="S82" s="202">
        <v>3.88</v>
      </c>
      <c r="T82" s="202">
        <v>0</v>
      </c>
      <c r="U82" s="202">
        <v>250.26</v>
      </c>
      <c r="V82" s="202">
        <v>5.12</v>
      </c>
      <c r="W82" s="202">
        <v>10.9</v>
      </c>
      <c r="X82" s="202">
        <v>24.33</v>
      </c>
      <c r="Y82" s="202">
        <v>0</v>
      </c>
      <c r="Z82">
        <v>0</v>
      </c>
      <c r="AA82" s="202">
        <v>7.16</v>
      </c>
      <c r="AB82" s="202">
        <v>0</v>
      </c>
      <c r="AC82" s="202">
        <v>0</v>
      </c>
      <c r="AD82" s="202">
        <v>0</v>
      </c>
      <c r="AE82" s="202">
        <v>24.49</v>
      </c>
      <c r="AF82" s="202">
        <v>0</v>
      </c>
      <c r="AG82" s="202">
        <v>0</v>
      </c>
      <c r="AH82" s="202">
        <v>0</v>
      </c>
      <c r="AI82" s="202">
        <v>48.37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33.909999999999997</v>
      </c>
      <c r="AQ82" s="202">
        <v>11.63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88.17</v>
      </c>
      <c r="L83" s="202">
        <v>62.61</v>
      </c>
      <c r="M83" s="202">
        <v>0</v>
      </c>
      <c r="N83" s="202">
        <v>29.22</v>
      </c>
      <c r="O83" s="202">
        <v>49.06</v>
      </c>
      <c r="P83" s="202">
        <v>59.07</v>
      </c>
      <c r="Q83" s="202">
        <v>2.91</v>
      </c>
      <c r="R83" s="202">
        <v>5.81</v>
      </c>
      <c r="S83" s="202">
        <v>3.88</v>
      </c>
      <c r="T83" s="202">
        <v>0</v>
      </c>
      <c r="U83" s="202">
        <v>258.38</v>
      </c>
      <c r="V83" s="202">
        <v>5.12</v>
      </c>
      <c r="W83" s="202">
        <v>10.9</v>
      </c>
      <c r="X83" s="202">
        <v>24.33</v>
      </c>
      <c r="Y83" s="202">
        <v>0</v>
      </c>
      <c r="Z83">
        <v>0</v>
      </c>
      <c r="AA83" s="202">
        <v>7.16</v>
      </c>
      <c r="AB83" s="202">
        <v>0</v>
      </c>
      <c r="AC83" s="202">
        <v>0</v>
      </c>
      <c r="AD83" s="202">
        <v>0</v>
      </c>
      <c r="AE83" s="202">
        <v>24.49</v>
      </c>
      <c r="AF83" s="202">
        <v>0</v>
      </c>
      <c r="AG83" s="202">
        <v>0</v>
      </c>
      <c r="AH83" s="202">
        <v>0</v>
      </c>
      <c r="AI83" s="202">
        <v>48.37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34.729999999999997</v>
      </c>
      <c r="AQ83" s="202">
        <v>11.63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88.17</v>
      </c>
      <c r="L84" s="202">
        <v>62.61</v>
      </c>
      <c r="M84" s="202">
        <v>0</v>
      </c>
      <c r="N84" s="202">
        <v>29.22</v>
      </c>
      <c r="O84" s="202">
        <v>49.06</v>
      </c>
      <c r="P84" s="202">
        <v>59.07</v>
      </c>
      <c r="Q84" s="202">
        <v>2.91</v>
      </c>
      <c r="R84" s="202">
        <v>5.81</v>
      </c>
      <c r="S84" s="202">
        <v>3.88</v>
      </c>
      <c r="T84" s="202">
        <v>0</v>
      </c>
      <c r="U84" s="202">
        <v>266.12</v>
      </c>
      <c r="V84" s="202">
        <v>5.12</v>
      </c>
      <c r="W84" s="202">
        <v>10.9</v>
      </c>
      <c r="X84" s="202">
        <v>24.33</v>
      </c>
      <c r="Y84" s="202">
        <v>0</v>
      </c>
      <c r="Z84">
        <v>0</v>
      </c>
      <c r="AA84" s="202">
        <v>7.4</v>
      </c>
      <c r="AB84" s="202">
        <v>0</v>
      </c>
      <c r="AC84" s="202">
        <v>0</v>
      </c>
      <c r="AD84" s="202">
        <v>0</v>
      </c>
      <c r="AE84" s="202">
        <v>24.49</v>
      </c>
      <c r="AF84" s="202">
        <v>0</v>
      </c>
      <c r="AG84" s="202">
        <v>0</v>
      </c>
      <c r="AH84" s="202">
        <v>0</v>
      </c>
      <c r="AI84" s="202">
        <v>48.37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34.729999999999997</v>
      </c>
      <c r="AQ84" s="202">
        <v>11.63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88.17</v>
      </c>
      <c r="L85" s="202">
        <v>62.61</v>
      </c>
      <c r="M85" s="202">
        <v>0</v>
      </c>
      <c r="N85" s="202">
        <v>29.22</v>
      </c>
      <c r="O85" s="202">
        <v>49.06</v>
      </c>
      <c r="P85" s="202">
        <v>59.07</v>
      </c>
      <c r="Q85" s="202">
        <v>2.91</v>
      </c>
      <c r="R85" s="202">
        <v>5.81</v>
      </c>
      <c r="S85" s="202">
        <v>3.88</v>
      </c>
      <c r="T85" s="202">
        <v>0</v>
      </c>
      <c r="U85" s="202">
        <v>272.14999999999998</v>
      </c>
      <c r="V85" s="202">
        <v>5.12</v>
      </c>
      <c r="W85" s="202">
        <v>10.9</v>
      </c>
      <c r="X85" s="202">
        <v>24.33</v>
      </c>
      <c r="Y85" s="202">
        <v>0</v>
      </c>
      <c r="Z85">
        <v>0</v>
      </c>
      <c r="AA85" s="202">
        <v>7.4</v>
      </c>
      <c r="AB85" s="202">
        <v>0</v>
      </c>
      <c r="AC85" s="202">
        <v>0</v>
      </c>
      <c r="AD85" s="202">
        <v>0</v>
      </c>
      <c r="AE85" s="202">
        <v>24.49</v>
      </c>
      <c r="AF85" s="202">
        <v>0</v>
      </c>
      <c r="AG85" s="202">
        <v>0</v>
      </c>
      <c r="AH85" s="202">
        <v>0</v>
      </c>
      <c r="AI85" s="202">
        <v>48.37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34.729999999999997</v>
      </c>
      <c r="AQ85" s="202">
        <v>11.63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88.17</v>
      </c>
      <c r="L86" s="202">
        <v>46.51</v>
      </c>
      <c r="M86" s="202">
        <v>0</v>
      </c>
      <c r="N86" s="202">
        <v>29.22</v>
      </c>
      <c r="O86" s="202">
        <v>49.06</v>
      </c>
      <c r="P86" s="202">
        <v>59.07</v>
      </c>
      <c r="Q86" s="202">
        <v>5.0599999999999996</v>
      </c>
      <c r="R86" s="202">
        <v>10.38</v>
      </c>
      <c r="S86" s="202">
        <v>6.5</v>
      </c>
      <c r="T86" s="202">
        <v>0</v>
      </c>
      <c r="U86" s="202">
        <v>272.48</v>
      </c>
      <c r="V86" s="202">
        <v>5.12</v>
      </c>
      <c r="W86" s="202">
        <v>10.9</v>
      </c>
      <c r="X86" s="202">
        <v>24.33</v>
      </c>
      <c r="Y86" s="202">
        <v>0</v>
      </c>
      <c r="Z86">
        <v>0</v>
      </c>
      <c r="AA86" s="202">
        <v>7.4</v>
      </c>
      <c r="AB86" s="202">
        <v>0</v>
      </c>
      <c r="AC86" s="202">
        <v>0</v>
      </c>
      <c r="AD86" s="202">
        <v>0</v>
      </c>
      <c r="AE86" s="202">
        <v>24.49</v>
      </c>
      <c r="AF86" s="202">
        <v>0</v>
      </c>
      <c r="AG86" s="202">
        <v>0</v>
      </c>
      <c r="AH86" s="202">
        <v>0</v>
      </c>
      <c r="AI86" s="202">
        <v>48.37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68.709999999999994</v>
      </c>
      <c r="AQ86" s="202">
        <v>22.2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127.9</v>
      </c>
      <c r="L87" s="202">
        <v>62.61</v>
      </c>
      <c r="M87" s="202">
        <v>0</v>
      </c>
      <c r="N87" s="202">
        <v>29.22</v>
      </c>
      <c r="O87" s="202">
        <v>49.06</v>
      </c>
      <c r="P87" s="202">
        <v>59.07</v>
      </c>
      <c r="Q87" s="202">
        <v>5.0599999999999996</v>
      </c>
      <c r="R87" s="202">
        <v>10.119999999999999</v>
      </c>
      <c r="S87" s="202">
        <v>6.5</v>
      </c>
      <c r="T87" s="202">
        <v>0</v>
      </c>
      <c r="U87" s="202">
        <v>272.48</v>
      </c>
      <c r="V87" s="202">
        <v>5.12</v>
      </c>
      <c r="W87" s="202">
        <v>10.9</v>
      </c>
      <c r="X87" s="202">
        <v>24.33</v>
      </c>
      <c r="Y87" s="202">
        <v>0</v>
      </c>
      <c r="Z87">
        <v>0</v>
      </c>
      <c r="AA87" s="202">
        <v>7.4</v>
      </c>
      <c r="AB87" s="202">
        <v>0</v>
      </c>
      <c r="AC87" s="202">
        <v>0</v>
      </c>
      <c r="AD87" s="202">
        <v>0</v>
      </c>
      <c r="AE87" s="202">
        <v>24.49</v>
      </c>
      <c r="AF87" s="202">
        <v>0</v>
      </c>
      <c r="AG87" s="202">
        <v>0</v>
      </c>
      <c r="AH87" s="202">
        <v>0</v>
      </c>
      <c r="AI87" s="202">
        <v>48.37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68.709999999999994</v>
      </c>
      <c r="AQ87" s="202">
        <v>22.2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127.9</v>
      </c>
      <c r="L88" s="202">
        <v>62.61</v>
      </c>
      <c r="M88" s="202">
        <v>0</v>
      </c>
      <c r="N88" s="202">
        <v>29.22</v>
      </c>
      <c r="O88" s="202">
        <v>49.06</v>
      </c>
      <c r="P88" s="202">
        <v>59.07</v>
      </c>
      <c r="Q88" s="202">
        <v>5.0599999999999996</v>
      </c>
      <c r="R88" s="202">
        <v>10.119999999999999</v>
      </c>
      <c r="S88" s="202">
        <v>6.5</v>
      </c>
      <c r="T88" s="202">
        <v>0</v>
      </c>
      <c r="U88" s="202">
        <v>272.48</v>
      </c>
      <c r="V88" s="202">
        <v>5.12</v>
      </c>
      <c r="W88" s="202">
        <v>10.9</v>
      </c>
      <c r="X88" s="202">
        <v>24.33</v>
      </c>
      <c r="Y88" s="202">
        <v>0</v>
      </c>
      <c r="Z88">
        <v>0</v>
      </c>
      <c r="AA88" s="202">
        <v>7.4</v>
      </c>
      <c r="AB88" s="202">
        <v>0</v>
      </c>
      <c r="AC88" s="202">
        <v>0</v>
      </c>
      <c r="AD88" s="202">
        <v>0</v>
      </c>
      <c r="AE88" s="202">
        <v>24.49</v>
      </c>
      <c r="AF88" s="202">
        <v>0</v>
      </c>
      <c r="AG88" s="202">
        <v>0</v>
      </c>
      <c r="AH88" s="202">
        <v>0</v>
      </c>
      <c r="AI88" s="202">
        <v>48.37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68.709999999999994</v>
      </c>
      <c r="AQ88" s="202">
        <v>22.2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88.17</v>
      </c>
      <c r="L89" s="202">
        <v>48</v>
      </c>
      <c r="M89" s="202">
        <v>0</v>
      </c>
      <c r="N89" s="202">
        <v>29.22</v>
      </c>
      <c r="O89" s="202">
        <v>49.06</v>
      </c>
      <c r="P89" s="202">
        <v>59.07</v>
      </c>
      <c r="Q89" s="202">
        <v>5.0599999999999996</v>
      </c>
      <c r="R89" s="202">
        <v>10.43</v>
      </c>
      <c r="S89" s="202">
        <v>6.5</v>
      </c>
      <c r="T89" s="202">
        <v>0</v>
      </c>
      <c r="U89" s="202">
        <v>272.48</v>
      </c>
      <c r="V89" s="202">
        <v>5.12</v>
      </c>
      <c r="W89" s="202">
        <v>10.9</v>
      </c>
      <c r="X89" s="202">
        <v>24.33</v>
      </c>
      <c r="Y89" s="202">
        <v>0</v>
      </c>
      <c r="Z89">
        <v>0</v>
      </c>
      <c r="AA89" s="202">
        <v>7.4</v>
      </c>
      <c r="AB89" s="202">
        <v>0</v>
      </c>
      <c r="AC89" s="202">
        <v>0</v>
      </c>
      <c r="AD89" s="202">
        <v>0</v>
      </c>
      <c r="AE89" s="202">
        <v>24.49</v>
      </c>
      <c r="AF89" s="202">
        <v>0</v>
      </c>
      <c r="AG89" s="202">
        <v>0</v>
      </c>
      <c r="AH89" s="202">
        <v>0</v>
      </c>
      <c r="AI89" s="202">
        <v>48.37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68.709999999999994</v>
      </c>
      <c r="AQ89" s="202">
        <v>22.2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88.17</v>
      </c>
      <c r="L90" s="202">
        <v>46.51</v>
      </c>
      <c r="M90" s="202">
        <v>0</v>
      </c>
      <c r="N90" s="202">
        <v>29.22</v>
      </c>
      <c r="O90" s="202">
        <v>49.06</v>
      </c>
      <c r="P90" s="202">
        <v>59.07</v>
      </c>
      <c r="Q90" s="202">
        <v>2.91</v>
      </c>
      <c r="R90" s="202">
        <v>5.81</v>
      </c>
      <c r="S90" s="202">
        <v>3.88</v>
      </c>
      <c r="T90" s="202">
        <v>0</v>
      </c>
      <c r="U90" s="202">
        <v>272.48</v>
      </c>
      <c r="V90" s="202">
        <v>5.12</v>
      </c>
      <c r="W90" s="202">
        <v>10.9</v>
      </c>
      <c r="X90" s="202">
        <v>24.33</v>
      </c>
      <c r="Y90" s="202">
        <v>0</v>
      </c>
      <c r="Z90">
        <v>0</v>
      </c>
      <c r="AA90" s="202">
        <v>7.4</v>
      </c>
      <c r="AB90" s="202">
        <v>0</v>
      </c>
      <c r="AC90" s="202">
        <v>0</v>
      </c>
      <c r="AD90" s="202">
        <v>0</v>
      </c>
      <c r="AE90" s="202">
        <v>24.49</v>
      </c>
      <c r="AF90" s="202">
        <v>0</v>
      </c>
      <c r="AG90" s="202">
        <v>0</v>
      </c>
      <c r="AH90" s="202">
        <v>0</v>
      </c>
      <c r="AI90" s="202">
        <v>48.37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68.709999999999994</v>
      </c>
      <c r="AQ90" s="202">
        <v>22.2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88.17</v>
      </c>
      <c r="L91" s="202">
        <v>46.51</v>
      </c>
      <c r="M91" s="202">
        <v>0</v>
      </c>
      <c r="N91" s="202">
        <v>29.22</v>
      </c>
      <c r="O91" s="202">
        <v>49.06</v>
      </c>
      <c r="P91" s="202">
        <v>59.07</v>
      </c>
      <c r="Q91" s="202">
        <v>2.91</v>
      </c>
      <c r="R91" s="202">
        <v>5.81</v>
      </c>
      <c r="S91" s="202">
        <v>3.88</v>
      </c>
      <c r="T91" s="202">
        <v>0</v>
      </c>
      <c r="U91" s="202">
        <v>272.48</v>
      </c>
      <c r="V91" s="202">
        <v>5.12</v>
      </c>
      <c r="W91" s="202">
        <v>10.9</v>
      </c>
      <c r="X91" s="202">
        <v>24.33</v>
      </c>
      <c r="Y91" s="202">
        <v>0</v>
      </c>
      <c r="Z91">
        <v>0</v>
      </c>
      <c r="AA91" s="202">
        <v>7.4</v>
      </c>
      <c r="AB91" s="202">
        <v>0</v>
      </c>
      <c r="AC91" s="202">
        <v>0</v>
      </c>
      <c r="AD91" s="202">
        <v>0</v>
      </c>
      <c r="AE91" s="202">
        <v>24.49</v>
      </c>
      <c r="AF91" s="202">
        <v>0</v>
      </c>
      <c r="AG91" s="202">
        <v>0</v>
      </c>
      <c r="AH91" s="202">
        <v>0</v>
      </c>
      <c r="AI91" s="202">
        <v>48.37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50.38</v>
      </c>
      <c r="AQ91" s="202">
        <v>22.2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88.17</v>
      </c>
      <c r="L92" s="202">
        <v>46.51</v>
      </c>
      <c r="M92" s="202">
        <v>0</v>
      </c>
      <c r="N92" s="202">
        <v>29.22</v>
      </c>
      <c r="O92" s="202">
        <v>49.06</v>
      </c>
      <c r="P92" s="202">
        <v>59.07</v>
      </c>
      <c r="Q92" s="202">
        <v>2.91</v>
      </c>
      <c r="R92" s="202">
        <v>5.81</v>
      </c>
      <c r="S92" s="202">
        <v>3.88</v>
      </c>
      <c r="T92" s="202">
        <v>0</v>
      </c>
      <c r="U92" s="202">
        <v>272.48</v>
      </c>
      <c r="V92" s="202">
        <v>5.12</v>
      </c>
      <c r="W92" s="202">
        <v>10.9</v>
      </c>
      <c r="X92" s="202">
        <v>24.33</v>
      </c>
      <c r="Y92" s="202">
        <v>0</v>
      </c>
      <c r="Z92">
        <v>0</v>
      </c>
      <c r="AA92" s="202">
        <v>7.4</v>
      </c>
      <c r="AB92" s="202">
        <v>0</v>
      </c>
      <c r="AC92" s="202">
        <v>0</v>
      </c>
      <c r="AD92" s="202">
        <v>0</v>
      </c>
      <c r="AE92" s="202">
        <v>24.49</v>
      </c>
      <c r="AF92" s="202">
        <v>0</v>
      </c>
      <c r="AG92" s="202">
        <v>0</v>
      </c>
      <c r="AH92" s="202">
        <v>0</v>
      </c>
      <c r="AI92" s="202">
        <v>48.37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50.38</v>
      </c>
      <c r="AQ92" s="202">
        <v>11.63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88.17</v>
      </c>
      <c r="L93" s="202">
        <v>46.51</v>
      </c>
      <c r="M93" s="202">
        <v>0</v>
      </c>
      <c r="N93" s="202">
        <v>29.22</v>
      </c>
      <c r="O93" s="202">
        <v>49.06</v>
      </c>
      <c r="P93" s="202">
        <v>59.07</v>
      </c>
      <c r="Q93" s="202">
        <v>2.91</v>
      </c>
      <c r="R93" s="202">
        <v>5.81</v>
      </c>
      <c r="S93" s="202">
        <v>3.88</v>
      </c>
      <c r="T93" s="202">
        <v>0</v>
      </c>
      <c r="U93" s="202">
        <v>272.48</v>
      </c>
      <c r="V93" s="202">
        <v>5.12</v>
      </c>
      <c r="W93" s="202">
        <v>10.9</v>
      </c>
      <c r="X93" s="202">
        <v>24.33</v>
      </c>
      <c r="Y93" s="202">
        <v>0</v>
      </c>
      <c r="Z93">
        <v>0</v>
      </c>
      <c r="AA93" s="202">
        <v>7.4</v>
      </c>
      <c r="AB93" s="202">
        <v>0</v>
      </c>
      <c r="AC93" s="202">
        <v>0</v>
      </c>
      <c r="AD93" s="202">
        <v>0</v>
      </c>
      <c r="AE93" s="202">
        <v>24.49</v>
      </c>
      <c r="AF93" s="202">
        <v>0</v>
      </c>
      <c r="AG93" s="202">
        <v>0</v>
      </c>
      <c r="AH93" s="202">
        <v>0</v>
      </c>
      <c r="AI93" s="202">
        <v>48.37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50.38</v>
      </c>
      <c r="AQ93" s="202">
        <v>11.63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88.17</v>
      </c>
      <c r="L94" s="202">
        <v>46.51</v>
      </c>
      <c r="M94" s="202">
        <v>0</v>
      </c>
      <c r="N94" s="202">
        <v>29.22</v>
      </c>
      <c r="O94" s="202">
        <v>49.06</v>
      </c>
      <c r="P94" s="202">
        <v>59.07</v>
      </c>
      <c r="Q94" s="202">
        <v>2.91</v>
      </c>
      <c r="R94" s="202">
        <v>5.81</v>
      </c>
      <c r="S94" s="202">
        <v>3.88</v>
      </c>
      <c r="T94" s="202">
        <v>0</v>
      </c>
      <c r="U94" s="202">
        <v>272.48</v>
      </c>
      <c r="V94" s="202">
        <v>5.12</v>
      </c>
      <c r="W94" s="202">
        <v>10.9</v>
      </c>
      <c r="X94" s="202">
        <v>24.33</v>
      </c>
      <c r="Y94" s="202">
        <v>0</v>
      </c>
      <c r="Z94">
        <v>0</v>
      </c>
      <c r="AA94" s="202">
        <v>7.4</v>
      </c>
      <c r="AB94" s="202">
        <v>0</v>
      </c>
      <c r="AC94" s="202">
        <v>0</v>
      </c>
      <c r="AD94" s="202">
        <v>0</v>
      </c>
      <c r="AE94" s="202">
        <v>24.49</v>
      </c>
      <c r="AF94" s="202">
        <v>0</v>
      </c>
      <c r="AG94" s="202">
        <v>0</v>
      </c>
      <c r="AH94" s="202">
        <v>0</v>
      </c>
      <c r="AI94" s="202">
        <v>48.37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50.38</v>
      </c>
      <c r="AQ94" s="202">
        <v>11.63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88.17</v>
      </c>
      <c r="L95" s="202">
        <v>46.51</v>
      </c>
      <c r="M95" s="202">
        <v>0</v>
      </c>
      <c r="N95" s="202">
        <v>29.22</v>
      </c>
      <c r="O95" s="202">
        <v>49.06</v>
      </c>
      <c r="P95" s="202">
        <v>59.07</v>
      </c>
      <c r="Q95" s="202">
        <v>2.91</v>
      </c>
      <c r="R95" s="202">
        <v>5.81</v>
      </c>
      <c r="S95" s="202">
        <v>3.88</v>
      </c>
      <c r="T95" s="202">
        <v>0</v>
      </c>
      <c r="U95" s="202">
        <v>272.48</v>
      </c>
      <c r="V95" s="202">
        <v>5.12</v>
      </c>
      <c r="W95" s="202">
        <v>10.9</v>
      </c>
      <c r="X95" s="202">
        <v>24.33</v>
      </c>
      <c r="Y95" s="202">
        <v>0</v>
      </c>
      <c r="Z95">
        <v>0</v>
      </c>
      <c r="AA95" s="202">
        <v>7.4</v>
      </c>
      <c r="AB95" s="202">
        <v>0</v>
      </c>
      <c r="AC95" s="202">
        <v>0</v>
      </c>
      <c r="AD95" s="202">
        <v>0</v>
      </c>
      <c r="AE95" s="202">
        <v>24.49</v>
      </c>
      <c r="AF95" s="202">
        <v>0</v>
      </c>
      <c r="AG95" s="202">
        <v>0</v>
      </c>
      <c r="AH95" s="202">
        <v>0</v>
      </c>
      <c r="AI95" s="202">
        <v>48.37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50.38</v>
      </c>
      <c r="AQ95" s="202">
        <v>11.63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88.17</v>
      </c>
      <c r="L96" s="202">
        <v>46.51</v>
      </c>
      <c r="M96" s="202">
        <v>0</v>
      </c>
      <c r="N96" s="202">
        <v>29.22</v>
      </c>
      <c r="O96" s="202">
        <v>49.06</v>
      </c>
      <c r="P96" s="202">
        <v>59.07</v>
      </c>
      <c r="Q96" s="202">
        <v>2.91</v>
      </c>
      <c r="R96" s="202">
        <v>5.81</v>
      </c>
      <c r="S96" s="202">
        <v>3.88</v>
      </c>
      <c r="T96" s="202">
        <v>0</v>
      </c>
      <c r="U96" s="202">
        <v>272.48</v>
      </c>
      <c r="V96" s="202">
        <v>5.12</v>
      </c>
      <c r="W96" s="202">
        <v>10.9</v>
      </c>
      <c r="X96" s="202">
        <v>24.33</v>
      </c>
      <c r="Y96" s="202">
        <v>0</v>
      </c>
      <c r="Z96">
        <v>0</v>
      </c>
      <c r="AA96" s="202">
        <v>7.4</v>
      </c>
      <c r="AB96" s="202">
        <v>0</v>
      </c>
      <c r="AC96" s="202">
        <v>0</v>
      </c>
      <c r="AD96" s="202">
        <v>0</v>
      </c>
      <c r="AE96" s="202">
        <v>24.49</v>
      </c>
      <c r="AF96" s="202">
        <v>0</v>
      </c>
      <c r="AG96" s="202">
        <v>0</v>
      </c>
      <c r="AH96" s="202">
        <v>0</v>
      </c>
      <c r="AI96" s="202">
        <v>48.37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50.38</v>
      </c>
      <c r="AQ96" s="202">
        <v>11.63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88.17</v>
      </c>
      <c r="L97" s="202">
        <v>46.51</v>
      </c>
      <c r="M97" s="202">
        <v>0</v>
      </c>
      <c r="N97" s="202">
        <v>29.22</v>
      </c>
      <c r="O97" s="202">
        <v>49.06</v>
      </c>
      <c r="P97" s="202">
        <v>59.07</v>
      </c>
      <c r="Q97" s="202">
        <v>2.91</v>
      </c>
      <c r="R97" s="202">
        <v>5.81</v>
      </c>
      <c r="S97" s="202">
        <v>3.88</v>
      </c>
      <c r="T97" s="202">
        <v>0</v>
      </c>
      <c r="U97" s="202">
        <v>272.48</v>
      </c>
      <c r="V97" s="202">
        <v>5.12</v>
      </c>
      <c r="W97" s="202">
        <v>10.9</v>
      </c>
      <c r="X97" s="202">
        <v>24.33</v>
      </c>
      <c r="Y97" s="202">
        <v>0</v>
      </c>
      <c r="Z97">
        <v>0</v>
      </c>
      <c r="AA97" s="202">
        <v>7.4</v>
      </c>
      <c r="AB97" s="202">
        <v>0</v>
      </c>
      <c r="AC97" s="202">
        <v>0</v>
      </c>
      <c r="AD97" s="202">
        <v>0</v>
      </c>
      <c r="AE97" s="202">
        <v>24.49</v>
      </c>
      <c r="AF97" s="202">
        <v>0</v>
      </c>
      <c r="AG97" s="202">
        <v>0</v>
      </c>
      <c r="AH97" s="202">
        <v>0</v>
      </c>
      <c r="AI97" s="202">
        <v>48.37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50.38</v>
      </c>
      <c r="AQ97" s="202">
        <v>11.63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88.17</v>
      </c>
      <c r="L98" s="202">
        <v>46.51</v>
      </c>
      <c r="M98" s="202">
        <v>0</v>
      </c>
      <c r="N98" s="202">
        <v>29.22</v>
      </c>
      <c r="O98" s="202">
        <v>49.06</v>
      </c>
      <c r="P98" s="202">
        <v>59.07</v>
      </c>
      <c r="Q98" s="202">
        <v>2.91</v>
      </c>
      <c r="R98" s="202">
        <v>5.81</v>
      </c>
      <c r="S98" s="202">
        <v>3.88</v>
      </c>
      <c r="T98" s="202">
        <v>0</v>
      </c>
      <c r="U98" s="202">
        <v>272.48</v>
      </c>
      <c r="V98" s="202">
        <v>5.12</v>
      </c>
      <c r="W98" s="202">
        <v>10.9</v>
      </c>
      <c r="X98" s="202">
        <v>24.33</v>
      </c>
      <c r="Y98" s="202">
        <v>0</v>
      </c>
      <c r="Z98">
        <v>0</v>
      </c>
      <c r="AA98" s="202">
        <v>7.4</v>
      </c>
      <c r="AB98" s="202">
        <v>0</v>
      </c>
      <c r="AC98" s="202">
        <v>0</v>
      </c>
      <c r="AD98" s="202">
        <v>0</v>
      </c>
      <c r="AE98" s="202">
        <v>24.49</v>
      </c>
      <c r="AF98" s="202">
        <v>0</v>
      </c>
      <c r="AG98" s="202">
        <v>0</v>
      </c>
      <c r="AH98" s="202">
        <v>0</v>
      </c>
      <c r="AI98" s="202">
        <v>48.37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34.880000000000003</v>
      </c>
      <c r="AQ98" s="202">
        <v>11.63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2.1370399999999985</v>
      </c>
      <c r="L99">
        <f t="shared" si="0"/>
        <v>1.1173375000000001</v>
      </c>
      <c r="M99">
        <f t="shared" si="0"/>
        <v>0</v>
      </c>
      <c r="N99">
        <f t="shared" si="0"/>
        <v>0.67383999999999922</v>
      </c>
      <c r="O99">
        <f t="shared" si="0"/>
        <v>1.1391499999999999</v>
      </c>
      <c r="P99">
        <f t="shared" si="0"/>
        <v>1.1836525000000009</v>
      </c>
      <c r="Q99">
        <f t="shared" si="0"/>
        <v>7.2440000000000018E-2</v>
      </c>
      <c r="R99">
        <f t="shared" si="0"/>
        <v>0.1441774999999999</v>
      </c>
      <c r="S99">
        <f t="shared" si="0"/>
        <v>9.5744999999999914E-2</v>
      </c>
      <c r="T99">
        <f t="shared" si="0"/>
        <v>0</v>
      </c>
      <c r="U99">
        <f t="shared" si="0"/>
        <v>6.0128324999999956</v>
      </c>
      <c r="V99">
        <f t="shared" si="0"/>
        <v>8.6992499999999987E-2</v>
      </c>
      <c r="W99">
        <f t="shared" si="0"/>
        <v>0.19513999999999979</v>
      </c>
      <c r="X99">
        <f t="shared" si="0"/>
        <v>0.44219499999999962</v>
      </c>
      <c r="Y99">
        <f t="shared" si="0"/>
        <v>0</v>
      </c>
      <c r="Z99">
        <f t="shared" si="0"/>
        <v>0</v>
      </c>
      <c r="AA99">
        <f t="shared" si="0"/>
        <v>0.17993999999999988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0.58762499999999973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1.1608799999999981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0.88743749999999999</v>
      </c>
      <c r="AQ99">
        <f t="shared" si="0"/>
        <v>0.30873000000000045</v>
      </c>
      <c r="AR99">
        <f t="shared" si="0"/>
        <v>0.29102499999999981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4.9800000000000004</v>
      </c>
      <c r="L3" s="202">
        <v>179.24</v>
      </c>
      <c r="M3" s="202">
        <v>26.16</v>
      </c>
      <c r="N3" s="202">
        <v>35.31</v>
      </c>
      <c r="O3" s="202">
        <v>0</v>
      </c>
      <c r="P3" s="202">
        <v>36.57</v>
      </c>
      <c r="Q3" s="202">
        <v>3.36</v>
      </c>
      <c r="R3" s="202">
        <v>6.94</v>
      </c>
      <c r="S3" s="202">
        <v>4.32</v>
      </c>
      <c r="T3" s="202">
        <v>0</v>
      </c>
      <c r="U3" s="202">
        <v>53.84</v>
      </c>
      <c r="V3" s="202">
        <v>4.95</v>
      </c>
      <c r="W3" s="202">
        <v>7.25</v>
      </c>
      <c r="X3" s="202">
        <v>16.170000000000002</v>
      </c>
      <c r="Y3" s="202">
        <v>0</v>
      </c>
      <c r="Z3">
        <v>0</v>
      </c>
      <c r="AA3" s="202">
        <v>10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58.45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48.44</v>
      </c>
      <c r="AQ3" s="202">
        <v>6.91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4.9800000000000004</v>
      </c>
      <c r="L4" s="202">
        <v>179.24</v>
      </c>
      <c r="M4" s="202">
        <v>26.16</v>
      </c>
      <c r="N4" s="202">
        <v>35.31</v>
      </c>
      <c r="O4" s="202">
        <v>0</v>
      </c>
      <c r="P4" s="202">
        <v>36.57</v>
      </c>
      <c r="Q4" s="202">
        <v>3.36</v>
      </c>
      <c r="R4" s="202">
        <v>6.94</v>
      </c>
      <c r="S4" s="202">
        <v>4.32</v>
      </c>
      <c r="T4" s="202">
        <v>0</v>
      </c>
      <c r="U4" s="202">
        <v>53.84</v>
      </c>
      <c r="V4" s="202">
        <v>4.5</v>
      </c>
      <c r="W4" s="202">
        <v>7.25</v>
      </c>
      <c r="X4" s="202">
        <v>16.170000000000002</v>
      </c>
      <c r="Y4" s="202">
        <v>0</v>
      </c>
      <c r="Z4">
        <v>0</v>
      </c>
      <c r="AA4" s="202">
        <v>10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58.45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19.38</v>
      </c>
      <c r="AQ4" s="202">
        <v>6.91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5.16</v>
      </c>
      <c r="L5" s="202">
        <v>179.24</v>
      </c>
      <c r="M5" s="202">
        <v>26.16</v>
      </c>
      <c r="N5" s="202">
        <v>35.31</v>
      </c>
      <c r="O5" s="202">
        <v>0</v>
      </c>
      <c r="P5" s="202">
        <v>36.57</v>
      </c>
      <c r="Q5" s="202">
        <v>3.36</v>
      </c>
      <c r="R5" s="202">
        <v>6.94</v>
      </c>
      <c r="S5" s="202">
        <v>4.32</v>
      </c>
      <c r="T5" s="202">
        <v>0</v>
      </c>
      <c r="U5" s="202">
        <v>53.84</v>
      </c>
      <c r="V5" s="202">
        <v>3.4</v>
      </c>
      <c r="W5" s="202">
        <v>7.25</v>
      </c>
      <c r="X5" s="202">
        <v>16.170000000000002</v>
      </c>
      <c r="Y5" s="202">
        <v>0</v>
      </c>
      <c r="Z5">
        <v>0</v>
      </c>
      <c r="AA5" s="202">
        <v>10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58.45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19.38</v>
      </c>
      <c r="AQ5" s="202">
        <v>6.91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4.9800000000000004</v>
      </c>
      <c r="L6" s="202">
        <v>179.24</v>
      </c>
      <c r="M6" s="202">
        <v>26.16</v>
      </c>
      <c r="N6" s="202">
        <v>35.31</v>
      </c>
      <c r="O6" s="202">
        <v>0</v>
      </c>
      <c r="P6" s="202">
        <v>36.57</v>
      </c>
      <c r="Q6" s="202">
        <v>3.36</v>
      </c>
      <c r="R6" s="202">
        <v>6.94</v>
      </c>
      <c r="S6" s="202">
        <v>4.32</v>
      </c>
      <c r="T6" s="202">
        <v>0</v>
      </c>
      <c r="U6" s="202">
        <v>53.84</v>
      </c>
      <c r="V6" s="202">
        <v>3.4</v>
      </c>
      <c r="W6" s="202">
        <v>7.25</v>
      </c>
      <c r="X6" s="202">
        <v>16.170000000000002</v>
      </c>
      <c r="Y6" s="202">
        <v>0</v>
      </c>
      <c r="Z6">
        <v>0</v>
      </c>
      <c r="AA6" s="202">
        <v>10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58.45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19.38</v>
      </c>
      <c r="AQ6" s="202">
        <v>6.91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4.9800000000000004</v>
      </c>
      <c r="L7" s="202">
        <v>179.24</v>
      </c>
      <c r="M7" s="202">
        <v>26.16</v>
      </c>
      <c r="N7" s="202">
        <v>35.31</v>
      </c>
      <c r="O7" s="202">
        <v>0</v>
      </c>
      <c r="P7" s="202">
        <v>36.57</v>
      </c>
      <c r="Q7" s="202">
        <v>3.36</v>
      </c>
      <c r="R7" s="202">
        <v>6.94</v>
      </c>
      <c r="S7" s="202">
        <v>4.32</v>
      </c>
      <c r="T7" s="202">
        <v>0</v>
      </c>
      <c r="U7" s="202">
        <v>53.84</v>
      </c>
      <c r="V7" s="202">
        <v>3.4</v>
      </c>
      <c r="W7" s="202">
        <v>7.25</v>
      </c>
      <c r="X7" s="202">
        <v>16.170000000000002</v>
      </c>
      <c r="Y7" s="202">
        <v>0</v>
      </c>
      <c r="Z7">
        <v>0</v>
      </c>
      <c r="AA7" s="202">
        <v>10</v>
      </c>
      <c r="AB7" s="202">
        <v>0</v>
      </c>
      <c r="AC7" s="202">
        <v>0</v>
      </c>
      <c r="AD7" s="202">
        <v>0</v>
      </c>
      <c r="AE7" s="202">
        <v>29.96</v>
      </c>
      <c r="AF7" s="202">
        <v>0</v>
      </c>
      <c r="AG7" s="202">
        <v>0</v>
      </c>
      <c r="AH7" s="202">
        <v>0</v>
      </c>
      <c r="AI7" s="202">
        <v>58.45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19.38</v>
      </c>
      <c r="AQ7" s="202">
        <v>6.91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4.9800000000000004</v>
      </c>
      <c r="L8" s="202">
        <v>179.24</v>
      </c>
      <c r="M8" s="202">
        <v>26.16</v>
      </c>
      <c r="N8" s="202">
        <v>35.31</v>
      </c>
      <c r="O8" s="202">
        <v>0</v>
      </c>
      <c r="P8" s="202">
        <v>36.57</v>
      </c>
      <c r="Q8" s="202">
        <v>3.36</v>
      </c>
      <c r="R8" s="202">
        <v>6.94</v>
      </c>
      <c r="S8" s="202">
        <v>4.32</v>
      </c>
      <c r="T8" s="202">
        <v>0</v>
      </c>
      <c r="U8" s="202">
        <v>53.84</v>
      </c>
      <c r="V8" s="202">
        <v>3.4</v>
      </c>
      <c r="W8" s="202">
        <v>7.25</v>
      </c>
      <c r="X8" s="202">
        <v>16.170000000000002</v>
      </c>
      <c r="Y8" s="202">
        <v>0</v>
      </c>
      <c r="Z8">
        <v>0</v>
      </c>
      <c r="AA8" s="202">
        <v>10</v>
      </c>
      <c r="AB8" s="202">
        <v>0</v>
      </c>
      <c r="AC8" s="202">
        <v>0</v>
      </c>
      <c r="AD8" s="202">
        <v>0</v>
      </c>
      <c r="AE8" s="202">
        <v>29.96</v>
      </c>
      <c r="AF8" s="202">
        <v>0</v>
      </c>
      <c r="AG8" s="202">
        <v>0</v>
      </c>
      <c r="AH8" s="202">
        <v>0</v>
      </c>
      <c r="AI8" s="202">
        <v>58.45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19.38</v>
      </c>
      <c r="AQ8" s="202">
        <v>6.91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5.17</v>
      </c>
      <c r="L9" s="202">
        <v>179.25</v>
      </c>
      <c r="M9" s="202">
        <v>26.16</v>
      </c>
      <c r="N9" s="202">
        <v>35.31</v>
      </c>
      <c r="O9" s="202">
        <v>0</v>
      </c>
      <c r="P9" s="202">
        <v>36.57</v>
      </c>
      <c r="Q9" s="202">
        <v>3.55</v>
      </c>
      <c r="R9" s="202">
        <v>7.16</v>
      </c>
      <c r="S9" s="202">
        <v>4.32</v>
      </c>
      <c r="T9" s="202">
        <v>0</v>
      </c>
      <c r="U9" s="202">
        <v>53.84</v>
      </c>
      <c r="V9" s="202">
        <v>3.4</v>
      </c>
      <c r="W9" s="202">
        <v>7.25</v>
      </c>
      <c r="X9" s="202">
        <v>16.170000000000002</v>
      </c>
      <c r="Y9" s="202">
        <v>0</v>
      </c>
      <c r="Z9">
        <v>0</v>
      </c>
      <c r="AA9" s="202">
        <v>10</v>
      </c>
      <c r="AB9" s="202">
        <v>0</v>
      </c>
      <c r="AC9" s="202">
        <v>0</v>
      </c>
      <c r="AD9" s="202">
        <v>0</v>
      </c>
      <c r="AE9" s="202">
        <v>29.96</v>
      </c>
      <c r="AF9" s="202">
        <v>0</v>
      </c>
      <c r="AG9" s="202">
        <v>0</v>
      </c>
      <c r="AH9" s="202">
        <v>0</v>
      </c>
      <c r="AI9" s="202">
        <v>58.45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19.38</v>
      </c>
      <c r="AQ9" s="202">
        <v>6.91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4.9800000000000004</v>
      </c>
      <c r="L10" s="202">
        <v>179.25</v>
      </c>
      <c r="M10" s="202">
        <v>26.16</v>
      </c>
      <c r="N10" s="202">
        <v>35.31</v>
      </c>
      <c r="O10" s="202">
        <v>0</v>
      </c>
      <c r="P10" s="202">
        <v>36.57</v>
      </c>
      <c r="Q10" s="202">
        <v>3.55</v>
      </c>
      <c r="R10" s="202">
        <v>7.16</v>
      </c>
      <c r="S10" s="202">
        <v>4.32</v>
      </c>
      <c r="T10" s="202">
        <v>0</v>
      </c>
      <c r="U10" s="202">
        <v>53.84</v>
      </c>
      <c r="V10" s="202">
        <v>3.4</v>
      </c>
      <c r="W10" s="202">
        <v>7.25</v>
      </c>
      <c r="X10" s="202">
        <v>16.170000000000002</v>
      </c>
      <c r="Y10" s="202">
        <v>0</v>
      </c>
      <c r="Z10">
        <v>0</v>
      </c>
      <c r="AA10" s="202">
        <v>10</v>
      </c>
      <c r="AB10" s="202">
        <v>0</v>
      </c>
      <c r="AC10" s="202">
        <v>0</v>
      </c>
      <c r="AD10" s="202">
        <v>0</v>
      </c>
      <c r="AE10" s="202">
        <v>29.96</v>
      </c>
      <c r="AF10" s="202">
        <v>0</v>
      </c>
      <c r="AG10" s="202">
        <v>0</v>
      </c>
      <c r="AH10" s="202">
        <v>0</v>
      </c>
      <c r="AI10" s="202">
        <v>58.45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19.38</v>
      </c>
      <c r="AQ10" s="202">
        <v>6.91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4.9800000000000004</v>
      </c>
      <c r="L11" s="202">
        <v>179.25</v>
      </c>
      <c r="M11" s="202">
        <v>26.16</v>
      </c>
      <c r="N11" s="202">
        <v>35.31</v>
      </c>
      <c r="O11" s="202">
        <v>0</v>
      </c>
      <c r="P11" s="202">
        <v>36.57</v>
      </c>
      <c r="Q11" s="202">
        <v>3.55</v>
      </c>
      <c r="R11" s="202">
        <v>7.16</v>
      </c>
      <c r="S11" s="202">
        <v>4.32</v>
      </c>
      <c r="T11" s="202">
        <v>0</v>
      </c>
      <c r="U11" s="202">
        <v>53.84</v>
      </c>
      <c r="V11" s="202">
        <v>3.4</v>
      </c>
      <c r="W11" s="202">
        <v>7.25</v>
      </c>
      <c r="X11" s="202">
        <v>16.170000000000002</v>
      </c>
      <c r="Y11" s="202">
        <v>0</v>
      </c>
      <c r="Z11">
        <v>0</v>
      </c>
      <c r="AA11" s="202">
        <v>10</v>
      </c>
      <c r="AB11" s="202">
        <v>0</v>
      </c>
      <c r="AC11" s="202">
        <v>0</v>
      </c>
      <c r="AD11" s="202">
        <v>0</v>
      </c>
      <c r="AE11" s="202">
        <v>29.96</v>
      </c>
      <c r="AF11" s="202">
        <v>0</v>
      </c>
      <c r="AG11" s="202">
        <v>0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19.38</v>
      </c>
      <c r="AQ11" s="202">
        <v>6.91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4.9800000000000004</v>
      </c>
      <c r="L12" s="202">
        <v>179.25</v>
      </c>
      <c r="M12" s="202">
        <v>26.16</v>
      </c>
      <c r="N12" s="202">
        <v>35.31</v>
      </c>
      <c r="O12" s="202">
        <v>0</v>
      </c>
      <c r="P12" s="202">
        <v>36.57</v>
      </c>
      <c r="Q12" s="202">
        <v>3.55</v>
      </c>
      <c r="R12" s="202">
        <v>7.16</v>
      </c>
      <c r="S12" s="202">
        <v>4.32</v>
      </c>
      <c r="T12" s="202">
        <v>0</v>
      </c>
      <c r="U12" s="202">
        <v>53.84</v>
      </c>
      <c r="V12" s="202">
        <v>3.4</v>
      </c>
      <c r="W12" s="202">
        <v>7.25</v>
      </c>
      <c r="X12" s="202">
        <v>16.170000000000002</v>
      </c>
      <c r="Y12" s="202">
        <v>0</v>
      </c>
      <c r="Z12">
        <v>0</v>
      </c>
      <c r="AA12" s="202">
        <v>10</v>
      </c>
      <c r="AB12" s="202">
        <v>0</v>
      </c>
      <c r="AC12" s="202">
        <v>0</v>
      </c>
      <c r="AD12" s="202">
        <v>0</v>
      </c>
      <c r="AE12" s="202">
        <v>29.96</v>
      </c>
      <c r="AF12" s="202">
        <v>0</v>
      </c>
      <c r="AG12" s="202">
        <v>0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19.38</v>
      </c>
      <c r="AQ12" s="202">
        <v>6.91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5.0999999999999996</v>
      </c>
      <c r="L13" s="202">
        <v>179.25</v>
      </c>
      <c r="M13" s="202">
        <v>26.16</v>
      </c>
      <c r="N13" s="202">
        <v>35.31</v>
      </c>
      <c r="O13" s="202">
        <v>0</v>
      </c>
      <c r="P13" s="202">
        <v>36.57</v>
      </c>
      <c r="Q13" s="202">
        <v>3.55</v>
      </c>
      <c r="R13" s="202">
        <v>7.16</v>
      </c>
      <c r="S13" s="202">
        <v>4.34</v>
      </c>
      <c r="T13" s="202">
        <v>0</v>
      </c>
      <c r="U13" s="202">
        <v>53.84</v>
      </c>
      <c r="V13" s="202">
        <v>3.72</v>
      </c>
      <c r="W13" s="202">
        <v>7.25</v>
      </c>
      <c r="X13" s="202">
        <v>16.170000000000002</v>
      </c>
      <c r="Y13" s="202">
        <v>0</v>
      </c>
      <c r="Z13">
        <v>0</v>
      </c>
      <c r="AA13" s="202">
        <v>10</v>
      </c>
      <c r="AB13" s="202">
        <v>0</v>
      </c>
      <c r="AC13" s="202">
        <v>0</v>
      </c>
      <c r="AD13" s="202">
        <v>0</v>
      </c>
      <c r="AE13" s="202">
        <v>29.96</v>
      </c>
      <c r="AF13" s="202">
        <v>0</v>
      </c>
      <c r="AG13" s="202">
        <v>0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19.38</v>
      </c>
      <c r="AQ13" s="202">
        <v>17.75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5.0999999999999996</v>
      </c>
      <c r="L14" s="202">
        <v>179.25</v>
      </c>
      <c r="M14" s="202">
        <v>26.16</v>
      </c>
      <c r="N14" s="202">
        <v>35.31</v>
      </c>
      <c r="O14" s="202">
        <v>0</v>
      </c>
      <c r="P14" s="202">
        <v>36.57</v>
      </c>
      <c r="Q14" s="202">
        <v>3.55</v>
      </c>
      <c r="R14" s="202">
        <v>7.16</v>
      </c>
      <c r="S14" s="202">
        <v>4.34</v>
      </c>
      <c r="T14" s="202">
        <v>0</v>
      </c>
      <c r="U14" s="202">
        <v>53.84</v>
      </c>
      <c r="V14" s="202">
        <v>3.51</v>
      </c>
      <c r="W14" s="202">
        <v>7.25</v>
      </c>
      <c r="X14" s="202">
        <v>16.170000000000002</v>
      </c>
      <c r="Y14" s="202">
        <v>0</v>
      </c>
      <c r="Z14">
        <v>0</v>
      </c>
      <c r="AA14" s="202">
        <v>10</v>
      </c>
      <c r="AB14" s="202">
        <v>0</v>
      </c>
      <c r="AC14" s="202">
        <v>0</v>
      </c>
      <c r="AD14" s="202">
        <v>0</v>
      </c>
      <c r="AE14" s="202">
        <v>29.96</v>
      </c>
      <c r="AF14" s="202">
        <v>0</v>
      </c>
      <c r="AG14" s="202">
        <v>0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19.38</v>
      </c>
      <c r="AQ14" s="202">
        <v>17.75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4.87</v>
      </c>
      <c r="L15" s="202">
        <v>179.24</v>
      </c>
      <c r="M15" s="202">
        <v>26.16</v>
      </c>
      <c r="N15" s="202">
        <v>35.31</v>
      </c>
      <c r="O15" s="202">
        <v>0</v>
      </c>
      <c r="P15" s="202">
        <v>36.57</v>
      </c>
      <c r="Q15" s="202">
        <v>3.36</v>
      </c>
      <c r="R15" s="202">
        <v>6.94</v>
      </c>
      <c r="S15" s="202">
        <v>4.32</v>
      </c>
      <c r="T15" s="202">
        <v>0</v>
      </c>
      <c r="U15" s="202">
        <v>53.84</v>
      </c>
      <c r="V15" s="202">
        <v>3.4</v>
      </c>
      <c r="W15" s="202">
        <v>7.25</v>
      </c>
      <c r="X15" s="202">
        <v>16.170000000000002</v>
      </c>
      <c r="Y15" s="202">
        <v>0</v>
      </c>
      <c r="Z15">
        <v>0</v>
      </c>
      <c r="AA15" s="202">
        <v>10</v>
      </c>
      <c r="AB15" s="202">
        <v>0</v>
      </c>
      <c r="AC15" s="202">
        <v>0</v>
      </c>
      <c r="AD15" s="202">
        <v>0</v>
      </c>
      <c r="AE15" s="202">
        <v>29.96</v>
      </c>
      <c r="AF15" s="202">
        <v>0</v>
      </c>
      <c r="AG15" s="202">
        <v>0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19.38</v>
      </c>
      <c r="AQ15" s="202">
        <v>6.91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4.9800000000000004</v>
      </c>
      <c r="L16" s="202">
        <v>179.24</v>
      </c>
      <c r="M16" s="202">
        <v>26.16</v>
      </c>
      <c r="N16" s="202">
        <v>35.31</v>
      </c>
      <c r="O16" s="202">
        <v>0</v>
      </c>
      <c r="P16" s="202">
        <v>36.57</v>
      </c>
      <c r="Q16" s="202">
        <v>3.36</v>
      </c>
      <c r="R16" s="202">
        <v>6.94</v>
      </c>
      <c r="S16" s="202">
        <v>4.32</v>
      </c>
      <c r="T16" s="202">
        <v>0</v>
      </c>
      <c r="U16" s="202">
        <v>53.84</v>
      </c>
      <c r="V16" s="202">
        <v>3.4</v>
      </c>
      <c r="W16" s="202">
        <v>7.25</v>
      </c>
      <c r="X16" s="202">
        <v>16.170000000000002</v>
      </c>
      <c r="Y16" s="202">
        <v>0</v>
      </c>
      <c r="Z16">
        <v>0</v>
      </c>
      <c r="AA16" s="202">
        <v>10</v>
      </c>
      <c r="AB16" s="202">
        <v>0</v>
      </c>
      <c r="AC16" s="202">
        <v>0</v>
      </c>
      <c r="AD16" s="202">
        <v>0</v>
      </c>
      <c r="AE16" s="202">
        <v>29.96</v>
      </c>
      <c r="AF16" s="202">
        <v>0</v>
      </c>
      <c r="AG16" s="202">
        <v>0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19.38</v>
      </c>
      <c r="AQ16" s="202">
        <v>6.91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6.77</v>
      </c>
      <c r="L17" s="202">
        <v>179.24</v>
      </c>
      <c r="M17" s="202">
        <v>26.16</v>
      </c>
      <c r="N17" s="202">
        <v>35.31</v>
      </c>
      <c r="O17" s="202">
        <v>0</v>
      </c>
      <c r="P17" s="202">
        <v>36.57</v>
      </c>
      <c r="Q17" s="202">
        <v>3.36</v>
      </c>
      <c r="R17" s="202">
        <v>6.94</v>
      </c>
      <c r="S17" s="202">
        <v>4.32</v>
      </c>
      <c r="T17" s="202">
        <v>0</v>
      </c>
      <c r="U17" s="202">
        <v>53.84</v>
      </c>
      <c r="V17" s="202">
        <v>3.4</v>
      </c>
      <c r="W17" s="202">
        <v>7.25</v>
      </c>
      <c r="X17" s="202">
        <v>16.170000000000002</v>
      </c>
      <c r="Y17" s="202">
        <v>0</v>
      </c>
      <c r="Z17">
        <v>0</v>
      </c>
      <c r="AA17" s="202">
        <v>10</v>
      </c>
      <c r="AB17" s="202">
        <v>0</v>
      </c>
      <c r="AC17" s="202">
        <v>0</v>
      </c>
      <c r="AD17" s="202">
        <v>0</v>
      </c>
      <c r="AE17" s="202">
        <v>29.96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19.38</v>
      </c>
      <c r="AQ17" s="202">
        <v>6.91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5.75</v>
      </c>
      <c r="L18" s="202">
        <v>179.24</v>
      </c>
      <c r="M18" s="202">
        <v>26.16</v>
      </c>
      <c r="N18" s="202">
        <v>35.31</v>
      </c>
      <c r="O18" s="202">
        <v>0</v>
      </c>
      <c r="P18" s="202">
        <v>36.57</v>
      </c>
      <c r="Q18" s="202">
        <v>3.36</v>
      </c>
      <c r="R18" s="202">
        <v>6.94</v>
      </c>
      <c r="S18" s="202">
        <v>4.32</v>
      </c>
      <c r="T18" s="202">
        <v>0</v>
      </c>
      <c r="U18" s="202">
        <v>53.84</v>
      </c>
      <c r="V18" s="202">
        <v>3.4</v>
      </c>
      <c r="W18" s="202">
        <v>7.25</v>
      </c>
      <c r="X18" s="202">
        <v>16.170000000000002</v>
      </c>
      <c r="Y18" s="202">
        <v>0</v>
      </c>
      <c r="Z18">
        <v>0</v>
      </c>
      <c r="AA18" s="202">
        <v>10</v>
      </c>
      <c r="AB18" s="202">
        <v>0</v>
      </c>
      <c r="AC18" s="202">
        <v>0</v>
      </c>
      <c r="AD18" s="202">
        <v>0</v>
      </c>
      <c r="AE18" s="202">
        <v>29.96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19.38</v>
      </c>
      <c r="AQ18" s="202">
        <v>6.91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5.01</v>
      </c>
      <c r="L19" s="202">
        <v>179.24</v>
      </c>
      <c r="M19" s="202">
        <v>26.16</v>
      </c>
      <c r="N19" s="202">
        <v>35.31</v>
      </c>
      <c r="O19" s="202">
        <v>0</v>
      </c>
      <c r="P19" s="202">
        <v>36.57</v>
      </c>
      <c r="Q19" s="202">
        <v>3.36</v>
      </c>
      <c r="R19" s="202">
        <v>6.94</v>
      </c>
      <c r="S19" s="202">
        <v>4.32</v>
      </c>
      <c r="T19" s="202">
        <v>0</v>
      </c>
      <c r="U19" s="202">
        <v>53.84</v>
      </c>
      <c r="V19" s="202">
        <v>3.4</v>
      </c>
      <c r="W19" s="202">
        <v>7.25</v>
      </c>
      <c r="X19" s="202">
        <v>16.170000000000002</v>
      </c>
      <c r="Y19" s="202">
        <v>0</v>
      </c>
      <c r="Z19">
        <v>0</v>
      </c>
      <c r="AA19" s="202">
        <v>10</v>
      </c>
      <c r="AB19" s="202">
        <v>0</v>
      </c>
      <c r="AC19" s="202">
        <v>0</v>
      </c>
      <c r="AD19" s="202">
        <v>0</v>
      </c>
      <c r="AE19" s="202">
        <v>29.96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19.38</v>
      </c>
      <c r="AQ19" s="202">
        <v>6.91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5.01</v>
      </c>
      <c r="L20" s="202">
        <v>179.24</v>
      </c>
      <c r="M20" s="202">
        <v>26.16</v>
      </c>
      <c r="N20" s="202">
        <v>35.31</v>
      </c>
      <c r="O20" s="202">
        <v>0</v>
      </c>
      <c r="P20" s="202">
        <v>36.57</v>
      </c>
      <c r="Q20" s="202">
        <v>3.36</v>
      </c>
      <c r="R20" s="202">
        <v>6.94</v>
      </c>
      <c r="S20" s="202">
        <v>4.32</v>
      </c>
      <c r="T20" s="202">
        <v>0</v>
      </c>
      <c r="U20" s="202">
        <v>53.84</v>
      </c>
      <c r="V20" s="202">
        <v>3.4</v>
      </c>
      <c r="W20" s="202">
        <v>7.25</v>
      </c>
      <c r="X20" s="202">
        <v>16.170000000000002</v>
      </c>
      <c r="Y20" s="202">
        <v>0</v>
      </c>
      <c r="Z20">
        <v>0</v>
      </c>
      <c r="AA20" s="202">
        <v>10</v>
      </c>
      <c r="AB20" s="202">
        <v>0</v>
      </c>
      <c r="AC20" s="202">
        <v>0</v>
      </c>
      <c r="AD20" s="202">
        <v>0</v>
      </c>
      <c r="AE20" s="202">
        <v>29.96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19.38</v>
      </c>
      <c r="AQ20" s="202">
        <v>6.91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5.01</v>
      </c>
      <c r="L21" s="202">
        <v>179.25</v>
      </c>
      <c r="M21" s="202">
        <v>26.16</v>
      </c>
      <c r="N21" s="202">
        <v>35.31</v>
      </c>
      <c r="O21" s="202">
        <v>0</v>
      </c>
      <c r="P21" s="202">
        <v>36.57</v>
      </c>
      <c r="Q21" s="202">
        <v>3.36</v>
      </c>
      <c r="R21" s="202">
        <v>6.94</v>
      </c>
      <c r="S21" s="202">
        <v>4.32</v>
      </c>
      <c r="T21" s="202">
        <v>0</v>
      </c>
      <c r="U21" s="202">
        <v>53.84</v>
      </c>
      <c r="V21" s="202">
        <v>3.4</v>
      </c>
      <c r="W21" s="202">
        <v>7.25</v>
      </c>
      <c r="X21" s="202">
        <v>16.170000000000002</v>
      </c>
      <c r="Y21" s="202">
        <v>0</v>
      </c>
      <c r="Z21">
        <v>0</v>
      </c>
      <c r="AA21" s="202">
        <v>10</v>
      </c>
      <c r="AB21" s="202">
        <v>0</v>
      </c>
      <c r="AC21" s="202">
        <v>0</v>
      </c>
      <c r="AD21" s="202">
        <v>0</v>
      </c>
      <c r="AE21" s="202">
        <v>29.96</v>
      </c>
      <c r="AF21" s="202">
        <v>0</v>
      </c>
      <c r="AG21" s="202">
        <v>0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19.38</v>
      </c>
      <c r="AQ21" s="202">
        <v>6.91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5.01</v>
      </c>
      <c r="L22" s="202">
        <v>179.25</v>
      </c>
      <c r="M22" s="202">
        <v>26.16</v>
      </c>
      <c r="N22" s="202">
        <v>35.31</v>
      </c>
      <c r="O22" s="202">
        <v>0</v>
      </c>
      <c r="P22" s="202">
        <v>36.57</v>
      </c>
      <c r="Q22" s="202">
        <v>3.36</v>
      </c>
      <c r="R22" s="202">
        <v>6.94</v>
      </c>
      <c r="S22" s="202">
        <v>4.32</v>
      </c>
      <c r="T22" s="202">
        <v>0</v>
      </c>
      <c r="U22" s="202">
        <v>53.84</v>
      </c>
      <c r="V22" s="202">
        <v>3.4</v>
      </c>
      <c r="W22" s="202">
        <v>7.25</v>
      </c>
      <c r="X22" s="202">
        <v>16.170000000000002</v>
      </c>
      <c r="Y22" s="202">
        <v>0</v>
      </c>
      <c r="Z22">
        <v>0</v>
      </c>
      <c r="AA22" s="202">
        <v>10</v>
      </c>
      <c r="AB22" s="202">
        <v>0</v>
      </c>
      <c r="AC22" s="202">
        <v>0</v>
      </c>
      <c r="AD22" s="202">
        <v>0</v>
      </c>
      <c r="AE22" s="202">
        <v>29.96</v>
      </c>
      <c r="AF22" s="202">
        <v>0</v>
      </c>
      <c r="AG22" s="202">
        <v>0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19.38</v>
      </c>
      <c r="AQ22" s="202">
        <v>6.91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5.01</v>
      </c>
      <c r="L23" s="202">
        <v>179.25</v>
      </c>
      <c r="M23" s="202">
        <v>26.16</v>
      </c>
      <c r="N23" s="202">
        <v>35.31</v>
      </c>
      <c r="O23" s="202">
        <v>0</v>
      </c>
      <c r="P23" s="202">
        <v>36.57</v>
      </c>
      <c r="Q23" s="202">
        <v>3.36</v>
      </c>
      <c r="R23" s="202">
        <v>6.94</v>
      </c>
      <c r="S23" s="202">
        <v>4.32</v>
      </c>
      <c r="T23" s="202">
        <v>0</v>
      </c>
      <c r="U23" s="202">
        <v>53.84</v>
      </c>
      <c r="V23" s="202">
        <v>3.4</v>
      </c>
      <c r="W23" s="202">
        <v>7.25</v>
      </c>
      <c r="X23" s="202">
        <v>16.170000000000002</v>
      </c>
      <c r="Y23" s="202">
        <v>0</v>
      </c>
      <c r="Z23">
        <v>0</v>
      </c>
      <c r="AA23" s="202">
        <v>10</v>
      </c>
      <c r="AB23" s="202">
        <v>0</v>
      </c>
      <c r="AC23" s="202">
        <v>0</v>
      </c>
      <c r="AD23" s="202">
        <v>0</v>
      </c>
      <c r="AE23" s="202">
        <v>29.96</v>
      </c>
      <c r="AF23" s="202">
        <v>0</v>
      </c>
      <c r="AG23" s="202">
        <v>0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19.38</v>
      </c>
      <c r="AQ23" s="202">
        <v>6.91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5.01</v>
      </c>
      <c r="L24" s="202">
        <v>179.25</v>
      </c>
      <c r="M24" s="202">
        <v>26.16</v>
      </c>
      <c r="N24" s="202">
        <v>35.31</v>
      </c>
      <c r="O24" s="202">
        <v>0</v>
      </c>
      <c r="P24" s="202">
        <v>36.57</v>
      </c>
      <c r="Q24" s="202">
        <v>3.36</v>
      </c>
      <c r="R24" s="202">
        <v>6.94</v>
      </c>
      <c r="S24" s="202">
        <v>4.32</v>
      </c>
      <c r="T24" s="202">
        <v>0</v>
      </c>
      <c r="U24" s="202">
        <v>53.84</v>
      </c>
      <c r="V24" s="202">
        <v>3.4</v>
      </c>
      <c r="W24" s="202">
        <v>7.25</v>
      </c>
      <c r="X24" s="202">
        <v>16.170000000000002</v>
      </c>
      <c r="Y24" s="202">
        <v>0</v>
      </c>
      <c r="Z24">
        <v>0</v>
      </c>
      <c r="AA24" s="202">
        <v>10</v>
      </c>
      <c r="AB24" s="202">
        <v>0</v>
      </c>
      <c r="AC24" s="202">
        <v>0</v>
      </c>
      <c r="AD24" s="202">
        <v>0</v>
      </c>
      <c r="AE24" s="202">
        <v>29.96</v>
      </c>
      <c r="AF24" s="202">
        <v>0</v>
      </c>
      <c r="AG24" s="202">
        <v>0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19.38</v>
      </c>
      <c r="AQ24" s="202">
        <v>6.91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5.01</v>
      </c>
      <c r="L25" s="202">
        <v>179.25</v>
      </c>
      <c r="M25" s="202">
        <v>26.16</v>
      </c>
      <c r="N25" s="202">
        <v>35.31</v>
      </c>
      <c r="O25" s="202">
        <v>0</v>
      </c>
      <c r="P25" s="202">
        <v>36.57</v>
      </c>
      <c r="Q25" s="202">
        <v>3.36</v>
      </c>
      <c r="R25" s="202">
        <v>6.94</v>
      </c>
      <c r="S25" s="202">
        <v>4.32</v>
      </c>
      <c r="T25" s="202">
        <v>0</v>
      </c>
      <c r="U25" s="202">
        <v>53.84</v>
      </c>
      <c r="V25" s="202">
        <v>3.4</v>
      </c>
      <c r="W25" s="202">
        <v>7.25</v>
      </c>
      <c r="X25" s="202">
        <v>16.170000000000002</v>
      </c>
      <c r="Y25" s="202">
        <v>0</v>
      </c>
      <c r="Z25">
        <v>0</v>
      </c>
      <c r="AA25" s="202">
        <v>10</v>
      </c>
      <c r="AB25" s="202">
        <v>0</v>
      </c>
      <c r="AC25" s="202">
        <v>0</v>
      </c>
      <c r="AD25" s="202">
        <v>0</v>
      </c>
      <c r="AE25" s="202">
        <v>29.96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19.38</v>
      </c>
      <c r="AQ25" s="202">
        <v>6.91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5.01</v>
      </c>
      <c r="L26" s="202">
        <v>179.25</v>
      </c>
      <c r="M26" s="202">
        <v>26.16</v>
      </c>
      <c r="N26" s="202">
        <v>35.31</v>
      </c>
      <c r="O26" s="202">
        <v>0</v>
      </c>
      <c r="P26" s="202">
        <v>36.57</v>
      </c>
      <c r="Q26" s="202">
        <v>3.36</v>
      </c>
      <c r="R26" s="202">
        <v>6.94</v>
      </c>
      <c r="S26" s="202">
        <v>4.32</v>
      </c>
      <c r="T26" s="202">
        <v>0</v>
      </c>
      <c r="U26" s="202">
        <v>53.84</v>
      </c>
      <c r="V26" s="202">
        <v>3.4</v>
      </c>
      <c r="W26" s="202">
        <v>7.25</v>
      </c>
      <c r="X26" s="202">
        <v>16.170000000000002</v>
      </c>
      <c r="Y26" s="202">
        <v>0</v>
      </c>
      <c r="Z26">
        <v>0</v>
      </c>
      <c r="AA26" s="202">
        <v>10</v>
      </c>
      <c r="AB26" s="202">
        <v>0</v>
      </c>
      <c r="AC26" s="202">
        <v>0</v>
      </c>
      <c r="AD26" s="202">
        <v>0</v>
      </c>
      <c r="AE26" s="202">
        <v>29.96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19.38</v>
      </c>
      <c r="AQ26" s="202">
        <v>6.91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4.66</v>
      </c>
      <c r="L27" s="202">
        <v>179.24</v>
      </c>
      <c r="M27" s="202">
        <v>26.16</v>
      </c>
      <c r="N27" s="202">
        <v>35.31</v>
      </c>
      <c r="O27" s="202">
        <v>0</v>
      </c>
      <c r="P27" s="202">
        <v>35.229999999999997</v>
      </c>
      <c r="Q27" s="202">
        <v>3.36</v>
      </c>
      <c r="R27" s="202">
        <v>6.94</v>
      </c>
      <c r="S27" s="202">
        <v>4.32</v>
      </c>
      <c r="T27" s="202">
        <v>0</v>
      </c>
      <c r="U27" s="202">
        <v>53.84</v>
      </c>
      <c r="V27" s="202">
        <v>3.4</v>
      </c>
      <c r="W27" s="202">
        <v>7.25</v>
      </c>
      <c r="X27" s="202">
        <v>16.170000000000002</v>
      </c>
      <c r="Y27" s="202">
        <v>0</v>
      </c>
      <c r="Z27">
        <v>0</v>
      </c>
      <c r="AA27" s="202">
        <v>10</v>
      </c>
      <c r="AB27" s="202">
        <v>0</v>
      </c>
      <c r="AC27" s="202">
        <v>0</v>
      </c>
      <c r="AD27" s="202">
        <v>0</v>
      </c>
      <c r="AE27" s="202">
        <v>29.96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19.38</v>
      </c>
      <c r="AQ27" s="202">
        <v>6.91</v>
      </c>
      <c r="AR27" s="202">
        <v>5.86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4.9800000000000004</v>
      </c>
      <c r="L28" s="202">
        <v>179.24</v>
      </c>
      <c r="M28" s="202">
        <v>26.16</v>
      </c>
      <c r="N28" s="202">
        <v>35.31</v>
      </c>
      <c r="O28" s="202">
        <v>0</v>
      </c>
      <c r="P28" s="202">
        <v>33.89</v>
      </c>
      <c r="Q28" s="202">
        <v>3.36</v>
      </c>
      <c r="R28" s="202">
        <v>6.94</v>
      </c>
      <c r="S28" s="202">
        <v>4.32</v>
      </c>
      <c r="T28" s="202">
        <v>0</v>
      </c>
      <c r="U28" s="202">
        <v>53.84</v>
      </c>
      <c r="V28" s="202">
        <v>3.4</v>
      </c>
      <c r="W28" s="202">
        <v>7.25</v>
      </c>
      <c r="X28" s="202">
        <v>16.170000000000002</v>
      </c>
      <c r="Y28" s="202">
        <v>0</v>
      </c>
      <c r="Z28">
        <v>0</v>
      </c>
      <c r="AA28" s="202">
        <v>10</v>
      </c>
      <c r="AB28" s="202">
        <v>0</v>
      </c>
      <c r="AC28" s="202">
        <v>0</v>
      </c>
      <c r="AD28" s="202">
        <v>0</v>
      </c>
      <c r="AE28" s="202">
        <v>29.77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19.38</v>
      </c>
      <c r="AQ28" s="202">
        <v>6.91</v>
      </c>
      <c r="AR28" s="202">
        <v>10.01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4.9800000000000004</v>
      </c>
      <c r="L29" s="202">
        <v>179.24</v>
      </c>
      <c r="M29" s="202">
        <v>26.16</v>
      </c>
      <c r="N29" s="202">
        <v>35.31</v>
      </c>
      <c r="O29" s="202">
        <v>0</v>
      </c>
      <c r="P29" s="202">
        <v>33</v>
      </c>
      <c r="Q29" s="202">
        <v>3.36</v>
      </c>
      <c r="R29" s="202">
        <v>6.94</v>
      </c>
      <c r="S29" s="202">
        <v>4.32</v>
      </c>
      <c r="T29" s="202">
        <v>0</v>
      </c>
      <c r="U29" s="202">
        <v>53.84</v>
      </c>
      <c r="V29" s="202">
        <v>3.4</v>
      </c>
      <c r="W29" s="202">
        <v>7.25</v>
      </c>
      <c r="X29" s="202">
        <v>16.170000000000002</v>
      </c>
      <c r="Y29" s="202">
        <v>0</v>
      </c>
      <c r="Z29">
        <v>0</v>
      </c>
      <c r="AA29" s="202">
        <v>10</v>
      </c>
      <c r="AB29" s="202">
        <v>0</v>
      </c>
      <c r="AC29" s="202">
        <v>0</v>
      </c>
      <c r="AD29" s="202">
        <v>0</v>
      </c>
      <c r="AE29" s="202">
        <v>29.77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19.38</v>
      </c>
      <c r="AQ29" s="202">
        <v>6.91</v>
      </c>
      <c r="AR29" s="202">
        <v>14.49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4.9800000000000004</v>
      </c>
      <c r="L30" s="202">
        <v>179.24</v>
      </c>
      <c r="M30" s="202">
        <v>26.16</v>
      </c>
      <c r="N30" s="202">
        <v>35.31</v>
      </c>
      <c r="O30" s="202">
        <v>0</v>
      </c>
      <c r="P30" s="202">
        <v>32.11</v>
      </c>
      <c r="Q30" s="202">
        <v>3.36</v>
      </c>
      <c r="R30" s="202">
        <v>6.94</v>
      </c>
      <c r="S30" s="202">
        <v>4.32</v>
      </c>
      <c r="T30" s="202">
        <v>0</v>
      </c>
      <c r="U30" s="202">
        <v>53.84</v>
      </c>
      <c r="V30" s="202">
        <v>3.4</v>
      </c>
      <c r="W30" s="202">
        <v>7.25</v>
      </c>
      <c r="X30" s="202">
        <v>16.170000000000002</v>
      </c>
      <c r="Y30" s="202">
        <v>0</v>
      </c>
      <c r="Z30">
        <v>0</v>
      </c>
      <c r="AA30" s="202">
        <v>10</v>
      </c>
      <c r="AB30" s="202">
        <v>0</v>
      </c>
      <c r="AC30" s="202">
        <v>0</v>
      </c>
      <c r="AD30" s="202">
        <v>0</v>
      </c>
      <c r="AE30" s="202">
        <v>29.77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19.38</v>
      </c>
      <c r="AQ30" s="202">
        <v>6.91</v>
      </c>
      <c r="AR30" s="202">
        <v>19.690000000000001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4.9800000000000004</v>
      </c>
      <c r="L31" s="202">
        <v>179.24</v>
      </c>
      <c r="M31" s="202">
        <v>26.16</v>
      </c>
      <c r="N31" s="202">
        <v>35.31</v>
      </c>
      <c r="O31" s="202">
        <v>0</v>
      </c>
      <c r="P31" s="202">
        <v>31.65</v>
      </c>
      <c r="Q31" s="202">
        <v>3.36</v>
      </c>
      <c r="R31" s="202">
        <v>6.94</v>
      </c>
      <c r="S31" s="202">
        <v>4.32</v>
      </c>
      <c r="T31" s="202">
        <v>0</v>
      </c>
      <c r="U31" s="202">
        <v>53.84</v>
      </c>
      <c r="V31" s="202">
        <v>3.4</v>
      </c>
      <c r="W31" s="202">
        <v>7.25</v>
      </c>
      <c r="X31" s="202">
        <v>16.170000000000002</v>
      </c>
      <c r="Y31" s="202">
        <v>0</v>
      </c>
      <c r="Z31">
        <v>0</v>
      </c>
      <c r="AA31" s="202">
        <v>9.9600000000000009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19.38</v>
      </c>
      <c r="AQ31" s="202">
        <v>6.91</v>
      </c>
      <c r="AR31" s="202">
        <v>20.98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4.9800000000000004</v>
      </c>
      <c r="L32" s="202">
        <v>179.24</v>
      </c>
      <c r="M32" s="202">
        <v>26.16</v>
      </c>
      <c r="N32" s="202">
        <v>35.31</v>
      </c>
      <c r="O32" s="202">
        <v>0</v>
      </c>
      <c r="P32" s="202">
        <v>31.65</v>
      </c>
      <c r="Q32" s="202">
        <v>3.36</v>
      </c>
      <c r="R32" s="202">
        <v>6.94</v>
      </c>
      <c r="S32" s="202">
        <v>4.32</v>
      </c>
      <c r="T32" s="202">
        <v>0</v>
      </c>
      <c r="U32" s="202">
        <v>53.84</v>
      </c>
      <c r="V32" s="202">
        <v>3.4</v>
      </c>
      <c r="W32" s="202">
        <v>7.25</v>
      </c>
      <c r="X32" s="202">
        <v>16.170000000000002</v>
      </c>
      <c r="Y32" s="202">
        <v>0</v>
      </c>
      <c r="Z32">
        <v>0</v>
      </c>
      <c r="AA32" s="202">
        <v>9.9600000000000009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19.38</v>
      </c>
      <c r="AQ32" s="202">
        <v>6.91</v>
      </c>
      <c r="AR32" s="202">
        <v>23.21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5.01</v>
      </c>
      <c r="L33" s="202">
        <v>179.25</v>
      </c>
      <c r="M33" s="202">
        <v>26.16</v>
      </c>
      <c r="N33" s="202">
        <v>35.31</v>
      </c>
      <c r="O33" s="202">
        <v>0</v>
      </c>
      <c r="P33" s="202">
        <v>31.65</v>
      </c>
      <c r="Q33" s="202">
        <v>3.55</v>
      </c>
      <c r="R33" s="202">
        <v>6.94</v>
      </c>
      <c r="S33" s="202">
        <v>4.32</v>
      </c>
      <c r="T33" s="202">
        <v>0</v>
      </c>
      <c r="U33" s="202">
        <v>53.84</v>
      </c>
      <c r="V33" s="202">
        <v>3.4</v>
      </c>
      <c r="W33" s="202">
        <v>7.25</v>
      </c>
      <c r="X33" s="202">
        <v>16.170000000000002</v>
      </c>
      <c r="Y33" s="202">
        <v>0</v>
      </c>
      <c r="Z33">
        <v>0</v>
      </c>
      <c r="AA33" s="202">
        <v>9.9600000000000009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19.38</v>
      </c>
      <c r="AQ33" s="202">
        <v>6.91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5.01</v>
      </c>
      <c r="L34" s="202">
        <v>179.25</v>
      </c>
      <c r="M34" s="202">
        <v>26.16</v>
      </c>
      <c r="N34" s="202">
        <v>35.31</v>
      </c>
      <c r="O34" s="202">
        <v>0</v>
      </c>
      <c r="P34" s="202">
        <v>31.65</v>
      </c>
      <c r="Q34" s="202">
        <v>3.55</v>
      </c>
      <c r="R34" s="202">
        <v>6.94</v>
      </c>
      <c r="S34" s="202">
        <v>4.32</v>
      </c>
      <c r="T34" s="202">
        <v>0</v>
      </c>
      <c r="U34" s="202">
        <v>53.84</v>
      </c>
      <c r="V34" s="202">
        <v>3.4</v>
      </c>
      <c r="W34" s="202">
        <v>7.25</v>
      </c>
      <c r="X34" s="202">
        <v>16.170000000000002</v>
      </c>
      <c r="Y34" s="202">
        <v>0</v>
      </c>
      <c r="Z34">
        <v>0</v>
      </c>
      <c r="AA34" s="202">
        <v>9.9600000000000009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19.38</v>
      </c>
      <c r="AQ34" s="202">
        <v>6.91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5.01</v>
      </c>
      <c r="L35" s="202">
        <v>179.25</v>
      </c>
      <c r="M35" s="202">
        <v>26.16</v>
      </c>
      <c r="N35" s="202">
        <v>35.31</v>
      </c>
      <c r="O35" s="202">
        <v>0</v>
      </c>
      <c r="P35" s="202">
        <v>31.65</v>
      </c>
      <c r="Q35" s="202">
        <v>3.55</v>
      </c>
      <c r="R35" s="202">
        <v>6.94</v>
      </c>
      <c r="S35" s="202">
        <v>4.32</v>
      </c>
      <c r="T35" s="202">
        <v>0</v>
      </c>
      <c r="U35" s="202">
        <v>53.84</v>
      </c>
      <c r="V35" s="202">
        <v>3.4</v>
      </c>
      <c r="W35" s="202">
        <v>7.25</v>
      </c>
      <c r="X35" s="202">
        <v>16.170000000000002</v>
      </c>
      <c r="Y35" s="202">
        <v>0</v>
      </c>
      <c r="Z35">
        <v>0</v>
      </c>
      <c r="AA35" s="202">
        <v>9.9600000000000009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19.38</v>
      </c>
      <c r="AQ35" s="202">
        <v>17.75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5.01</v>
      </c>
      <c r="L36" s="202">
        <v>179.25</v>
      </c>
      <c r="M36" s="202">
        <v>26.16</v>
      </c>
      <c r="N36" s="202">
        <v>35.31</v>
      </c>
      <c r="O36" s="202">
        <v>0</v>
      </c>
      <c r="P36" s="202">
        <v>31.65</v>
      </c>
      <c r="Q36" s="202">
        <v>3.55</v>
      </c>
      <c r="R36" s="202">
        <v>6.94</v>
      </c>
      <c r="S36" s="202">
        <v>4.32</v>
      </c>
      <c r="T36" s="202">
        <v>0</v>
      </c>
      <c r="U36" s="202">
        <v>53.84</v>
      </c>
      <c r="V36" s="202">
        <v>3.4</v>
      </c>
      <c r="W36" s="202">
        <v>7.25</v>
      </c>
      <c r="X36" s="202">
        <v>16.170000000000002</v>
      </c>
      <c r="Y36" s="202">
        <v>0</v>
      </c>
      <c r="Z36">
        <v>0</v>
      </c>
      <c r="AA36" s="202">
        <v>9.9600000000000009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19.38</v>
      </c>
      <c r="AQ36" s="202">
        <v>17.75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5.01</v>
      </c>
      <c r="L37" s="202">
        <v>179.25</v>
      </c>
      <c r="M37" s="202">
        <v>26.16</v>
      </c>
      <c r="N37" s="202">
        <v>35.31</v>
      </c>
      <c r="O37" s="202">
        <v>0</v>
      </c>
      <c r="P37" s="202">
        <v>32.11</v>
      </c>
      <c r="Q37" s="202">
        <v>3.55</v>
      </c>
      <c r="R37" s="202">
        <v>6.94</v>
      </c>
      <c r="S37" s="202">
        <v>4.32</v>
      </c>
      <c r="T37" s="202">
        <v>0</v>
      </c>
      <c r="U37" s="202">
        <v>53.84</v>
      </c>
      <c r="V37" s="202">
        <v>3.4</v>
      </c>
      <c r="W37" s="202">
        <v>7.25</v>
      </c>
      <c r="X37" s="202">
        <v>16.170000000000002</v>
      </c>
      <c r="Y37" s="202">
        <v>0</v>
      </c>
      <c r="Z37">
        <v>0</v>
      </c>
      <c r="AA37" s="202">
        <v>9.65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19.38</v>
      </c>
      <c r="AQ37" s="202">
        <v>17.75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5.01</v>
      </c>
      <c r="L38" s="202">
        <v>179.25</v>
      </c>
      <c r="M38" s="202">
        <v>26.16</v>
      </c>
      <c r="N38" s="202">
        <v>35.31</v>
      </c>
      <c r="O38" s="202">
        <v>0</v>
      </c>
      <c r="P38" s="202">
        <v>32.53</v>
      </c>
      <c r="Q38" s="202">
        <v>3.55</v>
      </c>
      <c r="R38" s="202">
        <v>6.94</v>
      </c>
      <c r="S38" s="202">
        <v>4.32</v>
      </c>
      <c r="T38" s="202">
        <v>0</v>
      </c>
      <c r="U38" s="202">
        <v>53.84</v>
      </c>
      <c r="V38" s="202">
        <v>3.4</v>
      </c>
      <c r="W38" s="202">
        <v>7.25</v>
      </c>
      <c r="X38" s="202">
        <v>16.170000000000002</v>
      </c>
      <c r="Y38" s="202">
        <v>0</v>
      </c>
      <c r="Z38">
        <v>0</v>
      </c>
      <c r="AA38" s="202">
        <v>9.65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19.38</v>
      </c>
      <c r="AQ38" s="202">
        <v>17.75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5.01</v>
      </c>
      <c r="L39" s="202">
        <v>179.25</v>
      </c>
      <c r="M39" s="202">
        <v>26.16</v>
      </c>
      <c r="N39" s="202">
        <v>35.31</v>
      </c>
      <c r="O39" s="202">
        <v>0</v>
      </c>
      <c r="P39" s="202">
        <v>35.68</v>
      </c>
      <c r="Q39" s="202">
        <v>3.55</v>
      </c>
      <c r="R39" s="202">
        <v>6.94</v>
      </c>
      <c r="S39" s="202">
        <v>4.32</v>
      </c>
      <c r="T39" s="202">
        <v>0</v>
      </c>
      <c r="U39" s="202">
        <v>53.84</v>
      </c>
      <c r="V39" s="202">
        <v>3.51</v>
      </c>
      <c r="W39" s="202">
        <v>7.51</v>
      </c>
      <c r="X39" s="202">
        <v>16.690000000000001</v>
      </c>
      <c r="Y39" s="202">
        <v>0</v>
      </c>
      <c r="Z39">
        <v>0</v>
      </c>
      <c r="AA39" s="202">
        <v>9.65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19.38</v>
      </c>
      <c r="AQ39" s="202">
        <v>17.75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5.01</v>
      </c>
      <c r="L40" s="202">
        <v>179.25</v>
      </c>
      <c r="M40" s="202">
        <v>26.16</v>
      </c>
      <c r="N40" s="202">
        <v>35.31</v>
      </c>
      <c r="O40" s="202">
        <v>0</v>
      </c>
      <c r="P40" s="202">
        <v>36.56</v>
      </c>
      <c r="Q40" s="202">
        <v>3.55</v>
      </c>
      <c r="R40" s="202">
        <v>6.94</v>
      </c>
      <c r="S40" s="202">
        <v>4.32</v>
      </c>
      <c r="T40" s="202">
        <v>0</v>
      </c>
      <c r="U40" s="202">
        <v>53.84</v>
      </c>
      <c r="V40" s="202">
        <v>3.51</v>
      </c>
      <c r="W40" s="202">
        <v>7.51</v>
      </c>
      <c r="X40" s="202">
        <v>16.690000000000001</v>
      </c>
      <c r="Y40" s="202">
        <v>0</v>
      </c>
      <c r="Z40">
        <v>0</v>
      </c>
      <c r="AA40" s="202">
        <v>9.65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19.38</v>
      </c>
      <c r="AQ40" s="202">
        <v>17.75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5.01</v>
      </c>
      <c r="L41" s="202">
        <v>179.25</v>
      </c>
      <c r="M41" s="202">
        <v>26.16</v>
      </c>
      <c r="N41" s="202">
        <v>35.31</v>
      </c>
      <c r="O41" s="202">
        <v>0</v>
      </c>
      <c r="P41" s="202">
        <v>36.57</v>
      </c>
      <c r="Q41" s="202">
        <v>3.55</v>
      </c>
      <c r="R41" s="202">
        <v>6.94</v>
      </c>
      <c r="S41" s="202">
        <v>4.32</v>
      </c>
      <c r="T41" s="202">
        <v>0</v>
      </c>
      <c r="U41" s="202">
        <v>53.84</v>
      </c>
      <c r="V41" s="202">
        <v>3.4</v>
      </c>
      <c r="W41" s="202">
        <v>7.25</v>
      </c>
      <c r="X41" s="202">
        <v>16.170000000000002</v>
      </c>
      <c r="Y41" s="202">
        <v>0</v>
      </c>
      <c r="Z41">
        <v>0</v>
      </c>
      <c r="AA41" s="202">
        <v>9.65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19.38</v>
      </c>
      <c r="AQ41" s="202">
        <v>17.75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5.01</v>
      </c>
      <c r="L42" s="202">
        <v>179.25</v>
      </c>
      <c r="M42" s="202">
        <v>26.16</v>
      </c>
      <c r="N42" s="202">
        <v>35.31</v>
      </c>
      <c r="O42" s="202">
        <v>0</v>
      </c>
      <c r="P42" s="202">
        <v>36.57</v>
      </c>
      <c r="Q42" s="202">
        <v>3.55</v>
      </c>
      <c r="R42" s="202">
        <v>6.94</v>
      </c>
      <c r="S42" s="202">
        <v>4.32</v>
      </c>
      <c r="T42" s="202">
        <v>0</v>
      </c>
      <c r="U42" s="202">
        <v>53.84</v>
      </c>
      <c r="V42" s="202">
        <v>3.4</v>
      </c>
      <c r="W42" s="202">
        <v>7.25</v>
      </c>
      <c r="X42" s="202">
        <v>16.170000000000002</v>
      </c>
      <c r="Y42" s="202">
        <v>0</v>
      </c>
      <c r="Z42">
        <v>0</v>
      </c>
      <c r="AA42" s="202">
        <v>9.65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19.38</v>
      </c>
      <c r="AQ42" s="202">
        <v>17.75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5.01</v>
      </c>
      <c r="L43" s="202">
        <v>179.25</v>
      </c>
      <c r="M43" s="202">
        <v>26.16</v>
      </c>
      <c r="N43" s="202">
        <v>35.31</v>
      </c>
      <c r="O43" s="202">
        <v>0</v>
      </c>
      <c r="P43" s="202">
        <v>36.57</v>
      </c>
      <c r="Q43" s="202">
        <v>3.55</v>
      </c>
      <c r="R43" s="202">
        <v>6.94</v>
      </c>
      <c r="S43" s="202">
        <v>4.32</v>
      </c>
      <c r="T43" s="202">
        <v>0</v>
      </c>
      <c r="U43" s="202">
        <v>53.84</v>
      </c>
      <c r="V43" s="202">
        <v>3.4</v>
      </c>
      <c r="W43" s="202">
        <v>7.25</v>
      </c>
      <c r="X43" s="202">
        <v>16.170000000000002</v>
      </c>
      <c r="Y43" s="202">
        <v>0</v>
      </c>
      <c r="Z43">
        <v>0</v>
      </c>
      <c r="AA43" s="202">
        <v>9.65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19.38</v>
      </c>
      <c r="AQ43" s="202">
        <v>17.75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5.01</v>
      </c>
      <c r="L44" s="202">
        <v>179.25</v>
      </c>
      <c r="M44" s="202">
        <v>26.16</v>
      </c>
      <c r="N44" s="202">
        <v>35.31</v>
      </c>
      <c r="O44" s="202">
        <v>0</v>
      </c>
      <c r="P44" s="202">
        <v>36.57</v>
      </c>
      <c r="Q44" s="202">
        <v>3.55</v>
      </c>
      <c r="R44" s="202">
        <v>6.94</v>
      </c>
      <c r="S44" s="202">
        <v>4.32</v>
      </c>
      <c r="T44" s="202">
        <v>0</v>
      </c>
      <c r="U44" s="202">
        <v>53.84</v>
      </c>
      <c r="V44" s="202">
        <v>3.4</v>
      </c>
      <c r="W44" s="202">
        <v>7.25</v>
      </c>
      <c r="X44" s="202">
        <v>16.170000000000002</v>
      </c>
      <c r="Y44" s="202">
        <v>0</v>
      </c>
      <c r="Z44">
        <v>0</v>
      </c>
      <c r="AA44" s="202">
        <v>9.65</v>
      </c>
      <c r="AB44" s="202">
        <v>0</v>
      </c>
      <c r="AC44" s="202">
        <v>0</v>
      </c>
      <c r="AD44" s="202">
        <v>0</v>
      </c>
      <c r="AE44" s="202">
        <v>29.38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19.38</v>
      </c>
      <c r="AQ44" s="202">
        <v>17.75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5.01</v>
      </c>
      <c r="L45" s="202">
        <v>179.25</v>
      </c>
      <c r="M45" s="202">
        <v>26.16</v>
      </c>
      <c r="N45" s="202">
        <v>35.31</v>
      </c>
      <c r="O45" s="202">
        <v>0</v>
      </c>
      <c r="P45" s="202">
        <v>36.57</v>
      </c>
      <c r="Q45" s="202">
        <v>3.55</v>
      </c>
      <c r="R45" s="202">
        <v>6.94</v>
      </c>
      <c r="S45" s="202">
        <v>4.32</v>
      </c>
      <c r="T45" s="202">
        <v>0</v>
      </c>
      <c r="U45" s="202">
        <v>53.84</v>
      </c>
      <c r="V45" s="202">
        <v>3.4</v>
      </c>
      <c r="W45" s="202">
        <v>7.34</v>
      </c>
      <c r="X45" s="202">
        <v>16.3</v>
      </c>
      <c r="Y45" s="202">
        <v>0</v>
      </c>
      <c r="Z45">
        <v>0</v>
      </c>
      <c r="AA45" s="202">
        <v>9.65</v>
      </c>
      <c r="AB45" s="202">
        <v>0</v>
      </c>
      <c r="AC45" s="202">
        <v>0</v>
      </c>
      <c r="AD45" s="202">
        <v>0</v>
      </c>
      <c r="AE45" s="202">
        <v>29.38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19.38</v>
      </c>
      <c r="AQ45" s="202">
        <v>17.75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5.01</v>
      </c>
      <c r="L46" s="202">
        <v>179.25</v>
      </c>
      <c r="M46" s="202">
        <v>26.16</v>
      </c>
      <c r="N46" s="202">
        <v>35.31</v>
      </c>
      <c r="O46" s="202">
        <v>0</v>
      </c>
      <c r="P46" s="202">
        <v>36.57</v>
      </c>
      <c r="Q46" s="202">
        <v>3.55</v>
      </c>
      <c r="R46" s="202">
        <v>6.94</v>
      </c>
      <c r="S46" s="202">
        <v>4.32</v>
      </c>
      <c r="T46" s="202">
        <v>0</v>
      </c>
      <c r="U46" s="202">
        <v>53.84</v>
      </c>
      <c r="V46" s="202">
        <v>3.4</v>
      </c>
      <c r="W46" s="202">
        <v>7.25</v>
      </c>
      <c r="X46" s="202">
        <v>16.170000000000002</v>
      </c>
      <c r="Y46" s="202">
        <v>0</v>
      </c>
      <c r="Z46">
        <v>0</v>
      </c>
      <c r="AA46" s="202">
        <v>9.65</v>
      </c>
      <c r="AB46" s="202">
        <v>0</v>
      </c>
      <c r="AC46" s="202">
        <v>0</v>
      </c>
      <c r="AD46" s="202">
        <v>0</v>
      </c>
      <c r="AE46" s="202">
        <v>29.38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19.38</v>
      </c>
      <c r="AQ46" s="202">
        <v>17.75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5.01</v>
      </c>
      <c r="L47" s="202">
        <v>179.24</v>
      </c>
      <c r="M47" s="202">
        <v>26.16</v>
      </c>
      <c r="N47" s="202">
        <v>35.31</v>
      </c>
      <c r="O47" s="202">
        <v>0</v>
      </c>
      <c r="P47" s="202">
        <v>36.57</v>
      </c>
      <c r="Q47" s="202">
        <v>3.36</v>
      </c>
      <c r="R47" s="202">
        <v>6.94</v>
      </c>
      <c r="S47" s="202">
        <v>4.32</v>
      </c>
      <c r="T47" s="202">
        <v>0</v>
      </c>
      <c r="U47" s="202">
        <v>53.84</v>
      </c>
      <c r="V47" s="202">
        <v>3.4</v>
      </c>
      <c r="W47" s="202">
        <v>7.25</v>
      </c>
      <c r="X47" s="202">
        <v>16.170000000000002</v>
      </c>
      <c r="Y47" s="202">
        <v>0</v>
      </c>
      <c r="Z47">
        <v>0</v>
      </c>
      <c r="AA47" s="202">
        <v>9.34</v>
      </c>
      <c r="AB47" s="202">
        <v>0</v>
      </c>
      <c r="AC47" s="202">
        <v>0</v>
      </c>
      <c r="AD47" s="202">
        <v>0</v>
      </c>
      <c r="AE47" s="202">
        <v>29.38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18</v>
      </c>
      <c r="AQ47" s="202">
        <v>6.91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5.01</v>
      </c>
      <c r="L48" s="202">
        <v>179.24</v>
      </c>
      <c r="M48" s="202">
        <v>26.16</v>
      </c>
      <c r="N48" s="202">
        <v>35.31</v>
      </c>
      <c r="O48" s="202">
        <v>0</v>
      </c>
      <c r="P48" s="202">
        <v>36.57</v>
      </c>
      <c r="Q48" s="202">
        <v>3.36</v>
      </c>
      <c r="R48" s="202">
        <v>6.94</v>
      </c>
      <c r="S48" s="202">
        <v>4.32</v>
      </c>
      <c r="T48" s="202">
        <v>0</v>
      </c>
      <c r="U48" s="202">
        <v>53.84</v>
      </c>
      <c r="V48" s="202">
        <v>3.4</v>
      </c>
      <c r="W48" s="202">
        <v>7.25</v>
      </c>
      <c r="X48" s="202">
        <v>16.170000000000002</v>
      </c>
      <c r="Y48" s="202">
        <v>0</v>
      </c>
      <c r="Z48">
        <v>0</v>
      </c>
      <c r="AA48" s="202">
        <v>9.34</v>
      </c>
      <c r="AB48" s="202">
        <v>0</v>
      </c>
      <c r="AC48" s="202">
        <v>0</v>
      </c>
      <c r="AD48" s="202">
        <v>0</v>
      </c>
      <c r="AE48" s="202">
        <v>29.38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19.38</v>
      </c>
      <c r="AQ48" s="202">
        <v>6.91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5.01</v>
      </c>
      <c r="L49" s="202">
        <v>179.24</v>
      </c>
      <c r="M49" s="202">
        <v>26.16</v>
      </c>
      <c r="N49" s="202">
        <v>35.31</v>
      </c>
      <c r="O49" s="202">
        <v>0</v>
      </c>
      <c r="P49" s="202">
        <v>36.57</v>
      </c>
      <c r="Q49" s="202">
        <v>3.36</v>
      </c>
      <c r="R49" s="202">
        <v>6.94</v>
      </c>
      <c r="S49" s="202">
        <v>4.32</v>
      </c>
      <c r="T49" s="202">
        <v>0</v>
      </c>
      <c r="U49" s="202">
        <v>53.84</v>
      </c>
      <c r="V49" s="202">
        <v>3.4</v>
      </c>
      <c r="W49" s="202">
        <v>7.25</v>
      </c>
      <c r="X49" s="202">
        <v>16.170000000000002</v>
      </c>
      <c r="Y49" s="202">
        <v>0</v>
      </c>
      <c r="Z49">
        <v>0</v>
      </c>
      <c r="AA49" s="202">
        <v>9.34</v>
      </c>
      <c r="AB49" s="202">
        <v>0</v>
      </c>
      <c r="AC49" s="202">
        <v>0</v>
      </c>
      <c r="AD49" s="202">
        <v>0</v>
      </c>
      <c r="AE49" s="202">
        <v>29.38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19.38</v>
      </c>
      <c r="AQ49" s="202">
        <v>6.91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5.01</v>
      </c>
      <c r="L50" s="202">
        <v>179.24</v>
      </c>
      <c r="M50" s="202">
        <v>26.16</v>
      </c>
      <c r="N50" s="202">
        <v>35.31</v>
      </c>
      <c r="O50" s="202">
        <v>0</v>
      </c>
      <c r="P50" s="202">
        <v>36.57</v>
      </c>
      <c r="Q50" s="202">
        <v>3.36</v>
      </c>
      <c r="R50" s="202">
        <v>6.94</v>
      </c>
      <c r="S50" s="202">
        <v>4.32</v>
      </c>
      <c r="T50" s="202">
        <v>0</v>
      </c>
      <c r="U50" s="202">
        <v>53.84</v>
      </c>
      <c r="V50" s="202">
        <v>3.4</v>
      </c>
      <c r="W50" s="202">
        <v>7.25</v>
      </c>
      <c r="X50" s="202">
        <v>16.170000000000002</v>
      </c>
      <c r="Y50" s="202">
        <v>0</v>
      </c>
      <c r="Z50">
        <v>0</v>
      </c>
      <c r="AA50" s="202">
        <v>9.34</v>
      </c>
      <c r="AB50" s="202">
        <v>0</v>
      </c>
      <c r="AC50" s="202">
        <v>0</v>
      </c>
      <c r="AD50" s="202">
        <v>0</v>
      </c>
      <c r="AE50" s="202">
        <v>29.38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19.38</v>
      </c>
      <c r="AQ50" s="202">
        <v>6.91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5.01</v>
      </c>
      <c r="L51" s="202">
        <v>179.24</v>
      </c>
      <c r="M51" s="202">
        <v>26.16</v>
      </c>
      <c r="N51" s="202">
        <v>35.31</v>
      </c>
      <c r="O51" s="202">
        <v>0</v>
      </c>
      <c r="P51" s="202">
        <v>36.57</v>
      </c>
      <c r="Q51" s="202">
        <v>3.36</v>
      </c>
      <c r="R51" s="202">
        <v>6.94</v>
      </c>
      <c r="S51" s="202">
        <v>4.32</v>
      </c>
      <c r="T51" s="202">
        <v>0</v>
      </c>
      <c r="U51" s="202">
        <v>53.84</v>
      </c>
      <c r="V51" s="202">
        <v>3.4</v>
      </c>
      <c r="W51" s="202">
        <v>13.17</v>
      </c>
      <c r="X51" s="202">
        <v>29.07</v>
      </c>
      <c r="Y51" s="202">
        <v>0</v>
      </c>
      <c r="Z51">
        <v>0</v>
      </c>
      <c r="AA51" s="202">
        <v>9.34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19.38</v>
      </c>
      <c r="AQ51" s="202">
        <v>6.91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5.01</v>
      </c>
      <c r="L52" s="202">
        <v>179.24</v>
      </c>
      <c r="M52" s="202">
        <v>26.16</v>
      </c>
      <c r="N52" s="202">
        <v>35.31</v>
      </c>
      <c r="O52" s="202">
        <v>0</v>
      </c>
      <c r="P52" s="202">
        <v>36.57</v>
      </c>
      <c r="Q52" s="202">
        <v>3.36</v>
      </c>
      <c r="R52" s="202">
        <v>6.94</v>
      </c>
      <c r="S52" s="202">
        <v>4.32</v>
      </c>
      <c r="T52" s="202">
        <v>0</v>
      </c>
      <c r="U52" s="202">
        <v>53.84</v>
      </c>
      <c r="V52" s="202">
        <v>3.4</v>
      </c>
      <c r="W52" s="202">
        <v>13.17</v>
      </c>
      <c r="X52" s="202">
        <v>29.07</v>
      </c>
      <c r="Y52" s="202">
        <v>0</v>
      </c>
      <c r="Z52">
        <v>0</v>
      </c>
      <c r="AA52" s="202">
        <v>9.34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19.38</v>
      </c>
      <c r="AQ52" s="202">
        <v>6.91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4.9800000000000004</v>
      </c>
      <c r="L53" s="202">
        <v>179.24</v>
      </c>
      <c r="M53" s="202">
        <v>26.16</v>
      </c>
      <c r="N53" s="202">
        <v>35.31</v>
      </c>
      <c r="O53" s="202">
        <v>0</v>
      </c>
      <c r="P53" s="202">
        <v>36.57</v>
      </c>
      <c r="Q53" s="202">
        <v>3.36</v>
      </c>
      <c r="R53" s="202">
        <v>6.94</v>
      </c>
      <c r="S53" s="202">
        <v>4.32</v>
      </c>
      <c r="T53" s="202">
        <v>0</v>
      </c>
      <c r="U53" s="202">
        <v>53.84</v>
      </c>
      <c r="V53" s="202">
        <v>3.4</v>
      </c>
      <c r="W53" s="202">
        <v>13.17</v>
      </c>
      <c r="X53" s="202">
        <v>29.07</v>
      </c>
      <c r="Y53" s="202">
        <v>0</v>
      </c>
      <c r="Z53">
        <v>0</v>
      </c>
      <c r="AA53" s="202">
        <v>9.34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19.38</v>
      </c>
      <c r="AQ53" s="202">
        <v>6.91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4.9800000000000004</v>
      </c>
      <c r="L54" s="202">
        <v>179.24</v>
      </c>
      <c r="M54" s="202">
        <v>26.16</v>
      </c>
      <c r="N54" s="202">
        <v>35.31</v>
      </c>
      <c r="O54" s="202">
        <v>0</v>
      </c>
      <c r="P54" s="202">
        <v>36.57</v>
      </c>
      <c r="Q54" s="202">
        <v>3.36</v>
      </c>
      <c r="R54" s="202">
        <v>6.94</v>
      </c>
      <c r="S54" s="202">
        <v>4.32</v>
      </c>
      <c r="T54" s="202">
        <v>0</v>
      </c>
      <c r="U54" s="202">
        <v>53.84</v>
      </c>
      <c r="V54" s="202">
        <v>3.4</v>
      </c>
      <c r="W54" s="202">
        <v>13.17</v>
      </c>
      <c r="X54" s="202">
        <v>29.07</v>
      </c>
      <c r="Y54" s="202">
        <v>0</v>
      </c>
      <c r="Z54">
        <v>0</v>
      </c>
      <c r="AA54" s="202">
        <v>9.34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19.38</v>
      </c>
      <c r="AQ54" s="202">
        <v>6.91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4.9800000000000004</v>
      </c>
      <c r="L55" s="202">
        <v>179.24</v>
      </c>
      <c r="M55" s="202">
        <v>26.16</v>
      </c>
      <c r="N55" s="202">
        <v>35.31</v>
      </c>
      <c r="O55" s="202">
        <v>0</v>
      </c>
      <c r="P55" s="202">
        <v>36.57</v>
      </c>
      <c r="Q55" s="202">
        <v>3.36</v>
      </c>
      <c r="R55" s="202">
        <v>6.94</v>
      </c>
      <c r="S55" s="202">
        <v>4.32</v>
      </c>
      <c r="T55" s="202">
        <v>0</v>
      </c>
      <c r="U55" s="202">
        <v>53.84</v>
      </c>
      <c r="V55" s="202">
        <v>3.4</v>
      </c>
      <c r="W55" s="202">
        <v>13.17</v>
      </c>
      <c r="X55" s="202">
        <v>29.07</v>
      </c>
      <c r="Y55" s="202">
        <v>0</v>
      </c>
      <c r="Z55">
        <v>0</v>
      </c>
      <c r="AA55" s="202">
        <v>9.34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19.38</v>
      </c>
      <c r="AQ55" s="202">
        <v>6.91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4.9800000000000004</v>
      </c>
      <c r="L56" s="202">
        <v>179.24</v>
      </c>
      <c r="M56" s="202">
        <v>26.16</v>
      </c>
      <c r="N56" s="202">
        <v>35.31</v>
      </c>
      <c r="O56" s="202">
        <v>0</v>
      </c>
      <c r="P56" s="202">
        <v>36.57</v>
      </c>
      <c r="Q56" s="202">
        <v>3.36</v>
      </c>
      <c r="R56" s="202">
        <v>6.94</v>
      </c>
      <c r="S56" s="202">
        <v>4.32</v>
      </c>
      <c r="T56" s="202">
        <v>0</v>
      </c>
      <c r="U56" s="202">
        <v>53.84</v>
      </c>
      <c r="V56" s="202">
        <v>3.4</v>
      </c>
      <c r="W56" s="202">
        <v>13.17</v>
      </c>
      <c r="X56" s="202">
        <v>29.07</v>
      </c>
      <c r="Y56" s="202">
        <v>0</v>
      </c>
      <c r="Z56">
        <v>0</v>
      </c>
      <c r="AA56" s="202">
        <v>9.34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19.38</v>
      </c>
      <c r="AQ56" s="202">
        <v>6.91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4.9800000000000004</v>
      </c>
      <c r="L57" s="202">
        <v>179.24</v>
      </c>
      <c r="M57" s="202">
        <v>26.16</v>
      </c>
      <c r="N57" s="202">
        <v>35.31</v>
      </c>
      <c r="O57" s="202">
        <v>0</v>
      </c>
      <c r="P57" s="202">
        <v>36.57</v>
      </c>
      <c r="Q57" s="202">
        <v>3.36</v>
      </c>
      <c r="R57" s="202">
        <v>6.94</v>
      </c>
      <c r="S57" s="202">
        <v>4.32</v>
      </c>
      <c r="T57" s="202">
        <v>0</v>
      </c>
      <c r="U57" s="202">
        <v>53.84</v>
      </c>
      <c r="V57" s="202">
        <v>3.4</v>
      </c>
      <c r="W57" s="202">
        <v>13.17</v>
      </c>
      <c r="X57" s="202">
        <v>29.07</v>
      </c>
      <c r="Y57" s="202">
        <v>0</v>
      </c>
      <c r="Z57">
        <v>0</v>
      </c>
      <c r="AA57" s="202">
        <v>9.34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19.38</v>
      </c>
      <c r="AQ57" s="202">
        <v>6.91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4.9800000000000004</v>
      </c>
      <c r="L58" s="202">
        <v>179.24</v>
      </c>
      <c r="M58" s="202">
        <v>26.16</v>
      </c>
      <c r="N58" s="202">
        <v>35.31</v>
      </c>
      <c r="O58" s="202">
        <v>0</v>
      </c>
      <c r="P58" s="202">
        <v>36.57</v>
      </c>
      <c r="Q58" s="202">
        <v>3.36</v>
      </c>
      <c r="R58" s="202">
        <v>6.94</v>
      </c>
      <c r="S58" s="202">
        <v>4.32</v>
      </c>
      <c r="T58" s="202">
        <v>0</v>
      </c>
      <c r="U58" s="202">
        <v>53.84</v>
      </c>
      <c r="V58" s="202">
        <v>3.4</v>
      </c>
      <c r="W58" s="202">
        <v>13.17</v>
      </c>
      <c r="X58" s="202">
        <v>29.07</v>
      </c>
      <c r="Y58" s="202">
        <v>0</v>
      </c>
      <c r="Z58">
        <v>0</v>
      </c>
      <c r="AA58" s="202">
        <v>9.34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19.38</v>
      </c>
      <c r="AQ58" s="202">
        <v>6.91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4.9800000000000004</v>
      </c>
      <c r="L59" s="202">
        <v>179.24</v>
      </c>
      <c r="M59" s="202">
        <v>26.16</v>
      </c>
      <c r="N59" s="202">
        <v>35.31</v>
      </c>
      <c r="O59" s="202">
        <v>0</v>
      </c>
      <c r="P59" s="202">
        <v>36.57</v>
      </c>
      <c r="Q59" s="202">
        <v>3.36</v>
      </c>
      <c r="R59" s="202">
        <v>6.94</v>
      </c>
      <c r="S59" s="202">
        <v>4.32</v>
      </c>
      <c r="T59" s="202">
        <v>0</v>
      </c>
      <c r="U59" s="202">
        <v>53.84</v>
      </c>
      <c r="V59" s="202">
        <v>3.4</v>
      </c>
      <c r="W59" s="202">
        <v>13.17</v>
      </c>
      <c r="X59" s="202">
        <v>29.07</v>
      </c>
      <c r="Y59" s="202">
        <v>0</v>
      </c>
      <c r="Z59">
        <v>0</v>
      </c>
      <c r="AA59" s="202">
        <v>9.34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19.38</v>
      </c>
      <c r="AQ59" s="202">
        <v>6.91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4.9800000000000004</v>
      </c>
      <c r="L60" s="202">
        <v>179.24</v>
      </c>
      <c r="M60" s="202">
        <v>26.16</v>
      </c>
      <c r="N60" s="202">
        <v>35.31</v>
      </c>
      <c r="O60" s="202">
        <v>0</v>
      </c>
      <c r="P60" s="202">
        <v>36.57</v>
      </c>
      <c r="Q60" s="202">
        <v>3.36</v>
      </c>
      <c r="R60" s="202">
        <v>6.94</v>
      </c>
      <c r="S60" s="202">
        <v>4.32</v>
      </c>
      <c r="T60" s="202">
        <v>0</v>
      </c>
      <c r="U60" s="202">
        <v>53.84</v>
      </c>
      <c r="V60" s="202">
        <v>3.4</v>
      </c>
      <c r="W60" s="202">
        <v>13.17</v>
      </c>
      <c r="X60" s="202">
        <v>29.07</v>
      </c>
      <c r="Y60" s="202">
        <v>0</v>
      </c>
      <c r="Z60">
        <v>0</v>
      </c>
      <c r="AA60" s="202">
        <v>9.34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19.38</v>
      </c>
      <c r="AQ60" s="202">
        <v>6.91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4.9800000000000004</v>
      </c>
      <c r="L61" s="202">
        <v>179.24</v>
      </c>
      <c r="M61" s="202">
        <v>26.16</v>
      </c>
      <c r="N61" s="202">
        <v>35.31</v>
      </c>
      <c r="O61" s="202">
        <v>0</v>
      </c>
      <c r="P61" s="202">
        <v>36.57</v>
      </c>
      <c r="Q61" s="202">
        <v>3.36</v>
      </c>
      <c r="R61" s="202">
        <v>6.94</v>
      </c>
      <c r="S61" s="202">
        <v>4.32</v>
      </c>
      <c r="T61" s="202">
        <v>0</v>
      </c>
      <c r="U61" s="202">
        <v>53.84</v>
      </c>
      <c r="V61" s="202">
        <v>3.4</v>
      </c>
      <c r="W61" s="202">
        <v>13.17</v>
      </c>
      <c r="X61" s="202">
        <v>29.07</v>
      </c>
      <c r="Y61" s="202">
        <v>0</v>
      </c>
      <c r="Z61">
        <v>0</v>
      </c>
      <c r="AA61" s="202">
        <v>9.34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19.38</v>
      </c>
      <c r="AQ61" s="202">
        <v>6.91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4.9800000000000004</v>
      </c>
      <c r="L62" s="202">
        <v>179.24</v>
      </c>
      <c r="M62" s="202">
        <v>26.16</v>
      </c>
      <c r="N62" s="202">
        <v>35.31</v>
      </c>
      <c r="O62" s="202">
        <v>0</v>
      </c>
      <c r="P62" s="202">
        <v>36.57</v>
      </c>
      <c r="Q62" s="202">
        <v>3.36</v>
      </c>
      <c r="R62" s="202">
        <v>6.94</v>
      </c>
      <c r="S62" s="202">
        <v>4.32</v>
      </c>
      <c r="T62" s="202">
        <v>0</v>
      </c>
      <c r="U62" s="202">
        <v>53.84</v>
      </c>
      <c r="V62" s="202">
        <v>3.4</v>
      </c>
      <c r="W62" s="202">
        <v>13.17</v>
      </c>
      <c r="X62" s="202">
        <v>29.07</v>
      </c>
      <c r="Y62" s="202">
        <v>0</v>
      </c>
      <c r="Z62">
        <v>0</v>
      </c>
      <c r="AA62" s="202">
        <v>9.34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19.38</v>
      </c>
      <c r="AQ62" s="202">
        <v>6.91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4.9800000000000004</v>
      </c>
      <c r="L63" s="202">
        <v>179.24</v>
      </c>
      <c r="M63" s="202">
        <v>26.16</v>
      </c>
      <c r="N63" s="202">
        <v>35.31</v>
      </c>
      <c r="O63" s="202">
        <v>0</v>
      </c>
      <c r="P63" s="202">
        <v>36.57</v>
      </c>
      <c r="Q63" s="202">
        <v>3.36</v>
      </c>
      <c r="R63" s="202">
        <v>6.94</v>
      </c>
      <c r="S63" s="202">
        <v>4.32</v>
      </c>
      <c r="T63" s="202">
        <v>0</v>
      </c>
      <c r="U63" s="202">
        <v>55.18</v>
      </c>
      <c r="V63" s="202">
        <v>3.4</v>
      </c>
      <c r="W63" s="202">
        <v>13.17</v>
      </c>
      <c r="X63" s="202">
        <v>29.07</v>
      </c>
      <c r="Y63" s="202">
        <v>0</v>
      </c>
      <c r="Z63">
        <v>0</v>
      </c>
      <c r="AA63" s="202">
        <v>9.34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19.38</v>
      </c>
      <c r="AQ63" s="202">
        <v>6.91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4.9800000000000004</v>
      </c>
      <c r="L64" s="202">
        <v>179.24</v>
      </c>
      <c r="M64" s="202">
        <v>26.16</v>
      </c>
      <c r="N64" s="202">
        <v>35.31</v>
      </c>
      <c r="O64" s="202">
        <v>0</v>
      </c>
      <c r="P64" s="202">
        <v>36.57</v>
      </c>
      <c r="Q64" s="202">
        <v>3.36</v>
      </c>
      <c r="R64" s="202">
        <v>6.94</v>
      </c>
      <c r="S64" s="202">
        <v>4.32</v>
      </c>
      <c r="T64" s="202">
        <v>0</v>
      </c>
      <c r="U64" s="202">
        <v>55.18</v>
      </c>
      <c r="V64" s="202">
        <v>3.4</v>
      </c>
      <c r="W64" s="202">
        <v>13.17</v>
      </c>
      <c r="X64" s="202">
        <v>29.07</v>
      </c>
      <c r="Y64" s="202">
        <v>0</v>
      </c>
      <c r="Z64">
        <v>0</v>
      </c>
      <c r="AA64" s="202">
        <v>9.34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19.38</v>
      </c>
      <c r="AQ64" s="202">
        <v>6.91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6.12</v>
      </c>
      <c r="L65" s="202">
        <v>179.24</v>
      </c>
      <c r="M65" s="202">
        <v>26.16</v>
      </c>
      <c r="N65" s="202">
        <v>35.31</v>
      </c>
      <c r="O65" s="202">
        <v>0</v>
      </c>
      <c r="P65" s="202">
        <v>36.57</v>
      </c>
      <c r="Q65" s="202">
        <v>3.36</v>
      </c>
      <c r="R65" s="202">
        <v>6.94</v>
      </c>
      <c r="S65" s="202">
        <v>4.32</v>
      </c>
      <c r="T65" s="202">
        <v>0</v>
      </c>
      <c r="U65" s="202">
        <v>54.98</v>
      </c>
      <c r="V65" s="202">
        <v>3.4</v>
      </c>
      <c r="W65" s="202">
        <v>13.17</v>
      </c>
      <c r="X65" s="202">
        <v>29.07</v>
      </c>
      <c r="Y65" s="202">
        <v>0</v>
      </c>
      <c r="Z65">
        <v>0</v>
      </c>
      <c r="AA65" s="202">
        <v>9.34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58.45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19.38</v>
      </c>
      <c r="AQ65" s="202">
        <v>6.91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4.9800000000000004</v>
      </c>
      <c r="L66" s="202">
        <v>179.24</v>
      </c>
      <c r="M66" s="202">
        <v>26.16</v>
      </c>
      <c r="N66" s="202">
        <v>35.31</v>
      </c>
      <c r="O66" s="202">
        <v>0</v>
      </c>
      <c r="P66" s="202">
        <v>36.57</v>
      </c>
      <c r="Q66" s="202">
        <v>3.36</v>
      </c>
      <c r="R66" s="202">
        <v>6.94</v>
      </c>
      <c r="S66" s="202">
        <v>4.32</v>
      </c>
      <c r="T66" s="202">
        <v>0</v>
      </c>
      <c r="U66" s="202">
        <v>54.98</v>
      </c>
      <c r="V66" s="202">
        <v>3.4</v>
      </c>
      <c r="W66" s="202">
        <v>13.17</v>
      </c>
      <c r="X66" s="202">
        <v>29.07</v>
      </c>
      <c r="Y66" s="202">
        <v>0</v>
      </c>
      <c r="Z66">
        <v>0</v>
      </c>
      <c r="AA66" s="202">
        <v>9.34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58.45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19.38</v>
      </c>
      <c r="AQ66" s="202">
        <v>6.91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4.9800000000000004</v>
      </c>
      <c r="L67" s="202">
        <v>179.24</v>
      </c>
      <c r="M67" s="202">
        <v>26.16</v>
      </c>
      <c r="N67" s="202">
        <v>35.31</v>
      </c>
      <c r="O67" s="202">
        <v>0</v>
      </c>
      <c r="P67" s="202">
        <v>36.57</v>
      </c>
      <c r="Q67" s="202">
        <v>3.36</v>
      </c>
      <c r="R67" s="202">
        <v>6.94</v>
      </c>
      <c r="S67" s="202">
        <v>4.32</v>
      </c>
      <c r="T67" s="202">
        <v>0</v>
      </c>
      <c r="U67" s="202">
        <v>54.98</v>
      </c>
      <c r="V67" s="202">
        <v>3.4</v>
      </c>
      <c r="W67" s="202">
        <v>13.17</v>
      </c>
      <c r="X67" s="202">
        <v>29.07</v>
      </c>
      <c r="Y67" s="202">
        <v>0</v>
      </c>
      <c r="Z67">
        <v>0</v>
      </c>
      <c r="AA67" s="202">
        <v>9.34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58.45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19.38</v>
      </c>
      <c r="AQ67" s="202">
        <v>6.91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4.9800000000000004</v>
      </c>
      <c r="L68" s="202">
        <v>179.24</v>
      </c>
      <c r="M68" s="202">
        <v>26.16</v>
      </c>
      <c r="N68" s="202">
        <v>35.31</v>
      </c>
      <c r="O68" s="202">
        <v>0</v>
      </c>
      <c r="P68" s="202">
        <v>36.57</v>
      </c>
      <c r="Q68" s="202">
        <v>3.36</v>
      </c>
      <c r="R68" s="202">
        <v>6.94</v>
      </c>
      <c r="S68" s="202">
        <v>4.32</v>
      </c>
      <c r="T68" s="202">
        <v>0</v>
      </c>
      <c r="U68" s="202">
        <v>54.98</v>
      </c>
      <c r="V68" s="202">
        <v>3.4</v>
      </c>
      <c r="W68" s="202">
        <v>13.17</v>
      </c>
      <c r="X68" s="202">
        <v>29.07</v>
      </c>
      <c r="Y68" s="202">
        <v>0</v>
      </c>
      <c r="Z68">
        <v>0</v>
      </c>
      <c r="AA68" s="202">
        <v>9.34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58.45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19.38</v>
      </c>
      <c r="AQ68" s="202">
        <v>6.91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4.9800000000000004</v>
      </c>
      <c r="L69" s="202">
        <v>179.24</v>
      </c>
      <c r="M69" s="202">
        <v>26.16</v>
      </c>
      <c r="N69" s="202">
        <v>35.31</v>
      </c>
      <c r="O69" s="202">
        <v>0</v>
      </c>
      <c r="P69" s="202">
        <v>36.57</v>
      </c>
      <c r="Q69" s="202">
        <v>3.36</v>
      </c>
      <c r="R69" s="202">
        <v>6.94</v>
      </c>
      <c r="S69" s="202">
        <v>4.32</v>
      </c>
      <c r="T69" s="202">
        <v>0</v>
      </c>
      <c r="U69" s="202">
        <v>54.98</v>
      </c>
      <c r="V69" s="202">
        <v>3.35</v>
      </c>
      <c r="W69" s="202">
        <v>13.17</v>
      </c>
      <c r="X69" s="202">
        <v>29.07</v>
      </c>
      <c r="Y69" s="202">
        <v>0</v>
      </c>
      <c r="Z69">
        <v>0</v>
      </c>
      <c r="AA69" s="202">
        <v>9.34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58.45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19.38</v>
      </c>
      <c r="AQ69" s="202">
        <v>6.91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4.9800000000000004</v>
      </c>
      <c r="L70" s="202">
        <v>179.24</v>
      </c>
      <c r="M70" s="202">
        <v>26.16</v>
      </c>
      <c r="N70" s="202">
        <v>35.31</v>
      </c>
      <c r="O70" s="202">
        <v>0</v>
      </c>
      <c r="P70" s="202">
        <v>36.57</v>
      </c>
      <c r="Q70" s="202">
        <v>3.36</v>
      </c>
      <c r="R70" s="202">
        <v>6.94</v>
      </c>
      <c r="S70" s="202">
        <v>4.32</v>
      </c>
      <c r="T70" s="202">
        <v>0</v>
      </c>
      <c r="U70" s="202">
        <v>54.98</v>
      </c>
      <c r="V70" s="202">
        <v>3.4</v>
      </c>
      <c r="W70" s="202">
        <v>13.17</v>
      </c>
      <c r="X70" s="202">
        <v>29.07</v>
      </c>
      <c r="Y70" s="202">
        <v>0</v>
      </c>
      <c r="Z70">
        <v>0</v>
      </c>
      <c r="AA70" s="202">
        <v>9.34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58.45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19.38</v>
      </c>
      <c r="AQ70" s="202">
        <v>6.91</v>
      </c>
      <c r="AR70" s="202">
        <v>22.65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4.9800000000000004</v>
      </c>
      <c r="L71" s="202">
        <v>179.24</v>
      </c>
      <c r="M71" s="202">
        <v>26.16</v>
      </c>
      <c r="N71" s="202">
        <v>35.31</v>
      </c>
      <c r="O71" s="202">
        <v>0</v>
      </c>
      <c r="P71" s="202">
        <v>36.57</v>
      </c>
      <c r="Q71" s="202">
        <v>3.36</v>
      </c>
      <c r="R71" s="202">
        <v>6.94</v>
      </c>
      <c r="S71" s="202">
        <v>4.32</v>
      </c>
      <c r="T71" s="202">
        <v>0</v>
      </c>
      <c r="U71" s="202">
        <v>54.98</v>
      </c>
      <c r="V71" s="202">
        <v>3.4</v>
      </c>
      <c r="W71" s="202">
        <v>13.17</v>
      </c>
      <c r="X71" s="202">
        <v>29.07</v>
      </c>
      <c r="Y71" s="202">
        <v>0</v>
      </c>
      <c r="Z71">
        <v>0</v>
      </c>
      <c r="AA71" s="202">
        <v>9.34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58.45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19.38</v>
      </c>
      <c r="AQ71" s="202">
        <v>6.91</v>
      </c>
      <c r="AR71" s="202">
        <v>20.87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4.9800000000000004</v>
      </c>
      <c r="L72" s="202">
        <v>179.24</v>
      </c>
      <c r="M72" s="202">
        <v>26.16</v>
      </c>
      <c r="N72" s="202">
        <v>35.31</v>
      </c>
      <c r="O72" s="202">
        <v>0</v>
      </c>
      <c r="P72" s="202">
        <v>36.57</v>
      </c>
      <c r="Q72" s="202">
        <v>3.36</v>
      </c>
      <c r="R72" s="202">
        <v>6.94</v>
      </c>
      <c r="S72" s="202">
        <v>4.32</v>
      </c>
      <c r="T72" s="202">
        <v>0</v>
      </c>
      <c r="U72" s="202">
        <v>54.98</v>
      </c>
      <c r="V72" s="202">
        <v>3.4</v>
      </c>
      <c r="W72" s="202">
        <v>13.17</v>
      </c>
      <c r="X72" s="202">
        <v>29.07</v>
      </c>
      <c r="Y72" s="202">
        <v>0</v>
      </c>
      <c r="Z72">
        <v>0</v>
      </c>
      <c r="AA72" s="202">
        <v>9.34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58.45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19.38</v>
      </c>
      <c r="AQ72" s="202">
        <v>6.91</v>
      </c>
      <c r="AR72" s="202">
        <v>17.3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4.9800000000000004</v>
      </c>
      <c r="L73" s="202">
        <v>179.24</v>
      </c>
      <c r="M73" s="202">
        <v>26.16</v>
      </c>
      <c r="N73" s="202">
        <v>35.31</v>
      </c>
      <c r="O73" s="202">
        <v>0</v>
      </c>
      <c r="P73" s="202">
        <v>36.57</v>
      </c>
      <c r="Q73" s="202">
        <v>3.36</v>
      </c>
      <c r="R73" s="202">
        <v>6.94</v>
      </c>
      <c r="S73" s="202">
        <v>4.32</v>
      </c>
      <c r="T73" s="202">
        <v>0</v>
      </c>
      <c r="U73" s="202">
        <v>54.98</v>
      </c>
      <c r="V73" s="202">
        <v>3.4</v>
      </c>
      <c r="W73" s="202">
        <v>13.17</v>
      </c>
      <c r="X73" s="202">
        <v>29.07</v>
      </c>
      <c r="Y73" s="202">
        <v>0</v>
      </c>
      <c r="Z73">
        <v>0</v>
      </c>
      <c r="AA73" s="202">
        <v>9.34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58.45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19.38</v>
      </c>
      <c r="AQ73" s="202">
        <v>6.91</v>
      </c>
      <c r="AR73" s="202">
        <v>14.21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4.9800000000000004</v>
      </c>
      <c r="L74" s="202">
        <v>179.24</v>
      </c>
      <c r="M74" s="202">
        <v>26.16</v>
      </c>
      <c r="N74" s="202">
        <v>35.31</v>
      </c>
      <c r="O74" s="202">
        <v>0</v>
      </c>
      <c r="P74" s="202">
        <v>36.57</v>
      </c>
      <c r="Q74" s="202">
        <v>3.36</v>
      </c>
      <c r="R74" s="202">
        <v>6.94</v>
      </c>
      <c r="S74" s="202">
        <v>4.32</v>
      </c>
      <c r="T74" s="202">
        <v>0</v>
      </c>
      <c r="U74" s="202">
        <v>54.98</v>
      </c>
      <c r="V74" s="202">
        <v>3.4</v>
      </c>
      <c r="W74" s="202">
        <v>13.17</v>
      </c>
      <c r="X74" s="202">
        <v>29.07</v>
      </c>
      <c r="Y74" s="202">
        <v>0</v>
      </c>
      <c r="Z74">
        <v>0</v>
      </c>
      <c r="AA74" s="202">
        <v>9.34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58.45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19.38</v>
      </c>
      <c r="AQ74" s="202">
        <v>6.91</v>
      </c>
      <c r="AR74" s="202">
        <v>9.64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4.9800000000000004</v>
      </c>
      <c r="L75" s="202">
        <v>179.24</v>
      </c>
      <c r="M75" s="202">
        <v>26.16</v>
      </c>
      <c r="N75" s="202">
        <v>35.31</v>
      </c>
      <c r="O75" s="202">
        <v>0</v>
      </c>
      <c r="P75" s="202">
        <v>36.57</v>
      </c>
      <c r="Q75" s="202">
        <v>3.36</v>
      </c>
      <c r="R75" s="202">
        <v>6.94</v>
      </c>
      <c r="S75" s="202">
        <v>4.32</v>
      </c>
      <c r="T75" s="202">
        <v>0</v>
      </c>
      <c r="U75" s="202">
        <v>54.98</v>
      </c>
      <c r="V75" s="202">
        <v>6.11</v>
      </c>
      <c r="W75" s="202">
        <v>13.17</v>
      </c>
      <c r="X75" s="202">
        <v>29.07</v>
      </c>
      <c r="Y75" s="202">
        <v>0</v>
      </c>
      <c r="Z75">
        <v>0</v>
      </c>
      <c r="AA75" s="202">
        <v>9.34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58.45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71.290000000000006</v>
      </c>
      <c r="AQ75" s="202">
        <v>25.89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4.9800000000000004</v>
      </c>
      <c r="L76" s="202">
        <v>179.24</v>
      </c>
      <c r="M76" s="202">
        <v>26.16</v>
      </c>
      <c r="N76" s="202">
        <v>35.31</v>
      </c>
      <c r="O76" s="202">
        <v>0</v>
      </c>
      <c r="P76" s="202">
        <v>36.57</v>
      </c>
      <c r="Q76" s="202">
        <v>3.36</v>
      </c>
      <c r="R76" s="202">
        <v>6.94</v>
      </c>
      <c r="S76" s="202">
        <v>4.32</v>
      </c>
      <c r="T76" s="202">
        <v>0</v>
      </c>
      <c r="U76" s="202">
        <v>54.98</v>
      </c>
      <c r="V76" s="202">
        <v>6.18</v>
      </c>
      <c r="W76" s="202">
        <v>13.17</v>
      </c>
      <c r="X76" s="202">
        <v>29.07</v>
      </c>
      <c r="Y76" s="202">
        <v>0</v>
      </c>
      <c r="Z76">
        <v>0</v>
      </c>
      <c r="AA76" s="202">
        <v>9.34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58.45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72.94</v>
      </c>
      <c r="AQ76" s="202">
        <v>25.89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4.9800000000000004</v>
      </c>
      <c r="L77" s="202">
        <v>179.24</v>
      </c>
      <c r="M77" s="202">
        <v>26.16</v>
      </c>
      <c r="N77" s="202">
        <v>35.31</v>
      </c>
      <c r="O77" s="202">
        <v>0</v>
      </c>
      <c r="P77" s="202">
        <v>36.57</v>
      </c>
      <c r="Q77" s="202">
        <v>3.36</v>
      </c>
      <c r="R77" s="202">
        <v>6.94</v>
      </c>
      <c r="S77" s="202">
        <v>4.32</v>
      </c>
      <c r="T77" s="202">
        <v>0</v>
      </c>
      <c r="U77" s="202">
        <v>54.98</v>
      </c>
      <c r="V77" s="202">
        <v>6.18</v>
      </c>
      <c r="W77" s="202">
        <v>13.17</v>
      </c>
      <c r="X77" s="202">
        <v>29.07</v>
      </c>
      <c r="Y77" s="202">
        <v>0</v>
      </c>
      <c r="Z77">
        <v>0</v>
      </c>
      <c r="AA77" s="202">
        <v>9.34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58.45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72.94</v>
      </c>
      <c r="AQ77" s="202">
        <v>25.89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4.9800000000000004</v>
      </c>
      <c r="L78" s="202">
        <v>179.24</v>
      </c>
      <c r="M78" s="202">
        <v>26.16</v>
      </c>
      <c r="N78" s="202">
        <v>35.31</v>
      </c>
      <c r="O78" s="202">
        <v>0</v>
      </c>
      <c r="P78" s="202">
        <v>36.57</v>
      </c>
      <c r="Q78" s="202">
        <v>3.36</v>
      </c>
      <c r="R78" s="202">
        <v>6.94</v>
      </c>
      <c r="S78" s="202">
        <v>4.32</v>
      </c>
      <c r="T78" s="202">
        <v>0</v>
      </c>
      <c r="U78" s="202">
        <v>54.98</v>
      </c>
      <c r="V78" s="202">
        <v>6.18</v>
      </c>
      <c r="W78" s="202">
        <v>13.17</v>
      </c>
      <c r="X78" s="202">
        <v>29.07</v>
      </c>
      <c r="Y78" s="202">
        <v>0</v>
      </c>
      <c r="Z78">
        <v>0</v>
      </c>
      <c r="AA78" s="202">
        <v>9.34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58.45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72.94</v>
      </c>
      <c r="AQ78" s="202">
        <v>25.89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4.9800000000000004</v>
      </c>
      <c r="L79" s="202">
        <v>179.24</v>
      </c>
      <c r="M79" s="202">
        <v>26.16</v>
      </c>
      <c r="N79" s="202">
        <v>35.31</v>
      </c>
      <c r="O79" s="202">
        <v>0</v>
      </c>
      <c r="P79" s="202">
        <v>36.57</v>
      </c>
      <c r="Q79" s="202">
        <v>3.36</v>
      </c>
      <c r="R79" s="202">
        <v>6.94</v>
      </c>
      <c r="S79" s="202">
        <v>4.32</v>
      </c>
      <c r="T79" s="202">
        <v>0</v>
      </c>
      <c r="U79" s="202">
        <v>54.98</v>
      </c>
      <c r="V79" s="202">
        <v>6.18</v>
      </c>
      <c r="W79" s="202">
        <v>13.17</v>
      </c>
      <c r="X79" s="202">
        <v>29.07</v>
      </c>
      <c r="Y79" s="202">
        <v>0</v>
      </c>
      <c r="Z79">
        <v>0</v>
      </c>
      <c r="AA79" s="202">
        <v>9.34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58.45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72.94</v>
      </c>
      <c r="AQ79" s="202">
        <v>25.89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4.9800000000000004</v>
      </c>
      <c r="L80" s="202">
        <v>179.24</v>
      </c>
      <c r="M80" s="202">
        <v>26.16</v>
      </c>
      <c r="N80" s="202">
        <v>35.31</v>
      </c>
      <c r="O80" s="202">
        <v>0</v>
      </c>
      <c r="P80" s="202">
        <v>36.57</v>
      </c>
      <c r="Q80" s="202">
        <v>3.36</v>
      </c>
      <c r="R80" s="202">
        <v>6.94</v>
      </c>
      <c r="S80" s="202">
        <v>4.32</v>
      </c>
      <c r="T80" s="202">
        <v>0</v>
      </c>
      <c r="U80" s="202">
        <v>54.98</v>
      </c>
      <c r="V80" s="202">
        <v>6.18</v>
      </c>
      <c r="W80" s="202">
        <v>13.17</v>
      </c>
      <c r="X80" s="202">
        <v>29.07</v>
      </c>
      <c r="Y80" s="202">
        <v>0</v>
      </c>
      <c r="Z80">
        <v>0</v>
      </c>
      <c r="AA80" s="202">
        <v>9.34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58.45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72.94</v>
      </c>
      <c r="AQ80" s="202">
        <v>25.89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4.9800000000000004</v>
      </c>
      <c r="L81" s="202">
        <v>179.24</v>
      </c>
      <c r="M81" s="202">
        <v>26.16</v>
      </c>
      <c r="N81" s="202">
        <v>35.31</v>
      </c>
      <c r="O81" s="202">
        <v>0</v>
      </c>
      <c r="P81" s="202">
        <v>36.57</v>
      </c>
      <c r="Q81" s="202">
        <v>3.36</v>
      </c>
      <c r="R81" s="202">
        <v>6.94</v>
      </c>
      <c r="S81" s="202">
        <v>4.32</v>
      </c>
      <c r="T81" s="202">
        <v>0</v>
      </c>
      <c r="U81" s="202">
        <v>54.98</v>
      </c>
      <c r="V81" s="202">
        <v>6.18</v>
      </c>
      <c r="W81" s="202">
        <v>13.17</v>
      </c>
      <c r="X81" s="202">
        <v>29.07</v>
      </c>
      <c r="Y81" s="202">
        <v>0</v>
      </c>
      <c r="Z81">
        <v>0</v>
      </c>
      <c r="AA81" s="202">
        <v>9.34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58.45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72.94</v>
      </c>
      <c r="AQ81" s="202">
        <v>25.89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4.8099999999999996</v>
      </c>
      <c r="L82" s="202">
        <v>179.24</v>
      </c>
      <c r="M82" s="202">
        <v>26.16</v>
      </c>
      <c r="N82" s="202">
        <v>35.31</v>
      </c>
      <c r="O82" s="202">
        <v>0</v>
      </c>
      <c r="P82" s="202">
        <v>36.57</v>
      </c>
      <c r="Q82" s="202">
        <v>3.36</v>
      </c>
      <c r="R82" s="202">
        <v>6.94</v>
      </c>
      <c r="S82" s="202">
        <v>4.32</v>
      </c>
      <c r="T82" s="202">
        <v>0</v>
      </c>
      <c r="U82" s="202">
        <v>54.98</v>
      </c>
      <c r="V82" s="202">
        <v>6.18</v>
      </c>
      <c r="W82" s="202">
        <v>13.17</v>
      </c>
      <c r="X82" s="202">
        <v>29.07</v>
      </c>
      <c r="Y82" s="202">
        <v>0</v>
      </c>
      <c r="Z82">
        <v>0</v>
      </c>
      <c r="AA82" s="202">
        <v>9.34</v>
      </c>
      <c r="AB82" s="202">
        <v>0</v>
      </c>
      <c r="AC82" s="202">
        <v>0</v>
      </c>
      <c r="AD82" s="202">
        <v>0</v>
      </c>
      <c r="AE82" s="202">
        <v>29.38</v>
      </c>
      <c r="AF82" s="202">
        <v>0</v>
      </c>
      <c r="AG82" s="202">
        <v>0</v>
      </c>
      <c r="AH82" s="202">
        <v>0</v>
      </c>
      <c r="AI82" s="202">
        <v>58.45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72.94</v>
      </c>
      <c r="AQ82" s="202">
        <v>25.89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4.9800000000000004</v>
      </c>
      <c r="L83" s="202">
        <v>179.25</v>
      </c>
      <c r="M83" s="202">
        <v>26.16</v>
      </c>
      <c r="N83" s="202">
        <v>35.31</v>
      </c>
      <c r="O83" s="202">
        <v>0</v>
      </c>
      <c r="P83" s="202">
        <v>36.57</v>
      </c>
      <c r="Q83" s="202">
        <v>3.36</v>
      </c>
      <c r="R83" s="202">
        <v>6.94</v>
      </c>
      <c r="S83" s="202">
        <v>4.32</v>
      </c>
      <c r="T83" s="202">
        <v>0</v>
      </c>
      <c r="U83" s="202">
        <v>56.76</v>
      </c>
      <c r="V83" s="202">
        <v>6.18</v>
      </c>
      <c r="W83" s="202">
        <v>13.17</v>
      </c>
      <c r="X83" s="202">
        <v>29.07</v>
      </c>
      <c r="Y83" s="202">
        <v>0</v>
      </c>
      <c r="Z83">
        <v>0</v>
      </c>
      <c r="AA83" s="202">
        <v>9.34</v>
      </c>
      <c r="AB83" s="202">
        <v>0</v>
      </c>
      <c r="AC83" s="202">
        <v>0</v>
      </c>
      <c r="AD83" s="202">
        <v>0</v>
      </c>
      <c r="AE83" s="202">
        <v>29.38</v>
      </c>
      <c r="AF83" s="202">
        <v>0</v>
      </c>
      <c r="AG83" s="202">
        <v>0</v>
      </c>
      <c r="AH83" s="202">
        <v>0</v>
      </c>
      <c r="AI83" s="202">
        <v>58.45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72.63</v>
      </c>
      <c r="AQ83" s="202">
        <v>25.89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4.9800000000000004</v>
      </c>
      <c r="L84" s="202">
        <v>179.25</v>
      </c>
      <c r="M84" s="202">
        <v>26.16</v>
      </c>
      <c r="N84" s="202">
        <v>35.31</v>
      </c>
      <c r="O84" s="202">
        <v>0</v>
      </c>
      <c r="P84" s="202">
        <v>36.57</v>
      </c>
      <c r="Q84" s="202">
        <v>3.36</v>
      </c>
      <c r="R84" s="202">
        <v>6.94</v>
      </c>
      <c r="S84" s="202">
        <v>4.32</v>
      </c>
      <c r="T84" s="202">
        <v>0</v>
      </c>
      <c r="U84" s="202">
        <v>58.46</v>
      </c>
      <c r="V84" s="202">
        <v>6.18</v>
      </c>
      <c r="W84" s="202">
        <v>13.17</v>
      </c>
      <c r="X84" s="202">
        <v>29.07</v>
      </c>
      <c r="Y84" s="202">
        <v>0</v>
      </c>
      <c r="Z84">
        <v>0</v>
      </c>
      <c r="AA84" s="202">
        <v>9.65</v>
      </c>
      <c r="AB84" s="202">
        <v>0</v>
      </c>
      <c r="AC84" s="202">
        <v>0</v>
      </c>
      <c r="AD84" s="202">
        <v>0</v>
      </c>
      <c r="AE84" s="202">
        <v>29.38</v>
      </c>
      <c r="AF84" s="202">
        <v>0</v>
      </c>
      <c r="AG84" s="202">
        <v>0</v>
      </c>
      <c r="AH84" s="202">
        <v>0</v>
      </c>
      <c r="AI84" s="202">
        <v>58.45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72.63</v>
      </c>
      <c r="AQ84" s="202">
        <v>25.89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4.9800000000000004</v>
      </c>
      <c r="L85" s="202">
        <v>179.25</v>
      </c>
      <c r="M85" s="202">
        <v>26.16</v>
      </c>
      <c r="N85" s="202">
        <v>35.31</v>
      </c>
      <c r="O85" s="202">
        <v>0</v>
      </c>
      <c r="P85" s="202">
        <v>36.57</v>
      </c>
      <c r="Q85" s="202">
        <v>3.36</v>
      </c>
      <c r="R85" s="202">
        <v>6.94</v>
      </c>
      <c r="S85" s="202">
        <v>4.32</v>
      </c>
      <c r="T85" s="202">
        <v>0</v>
      </c>
      <c r="U85" s="202">
        <v>59.79</v>
      </c>
      <c r="V85" s="202">
        <v>6.18</v>
      </c>
      <c r="W85" s="202">
        <v>13.17</v>
      </c>
      <c r="X85" s="202">
        <v>29.07</v>
      </c>
      <c r="Y85" s="202">
        <v>0</v>
      </c>
      <c r="Z85">
        <v>0</v>
      </c>
      <c r="AA85" s="202">
        <v>9.65</v>
      </c>
      <c r="AB85" s="202">
        <v>0</v>
      </c>
      <c r="AC85" s="202">
        <v>0</v>
      </c>
      <c r="AD85" s="202">
        <v>0</v>
      </c>
      <c r="AE85" s="202">
        <v>29.38</v>
      </c>
      <c r="AF85" s="202">
        <v>0</v>
      </c>
      <c r="AG85" s="202">
        <v>0</v>
      </c>
      <c r="AH85" s="202">
        <v>0</v>
      </c>
      <c r="AI85" s="202">
        <v>58.45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72.63</v>
      </c>
      <c r="AQ85" s="202">
        <v>25.89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4.9800000000000004</v>
      </c>
      <c r="L86" s="202">
        <v>179.24</v>
      </c>
      <c r="M86" s="202">
        <v>26.16</v>
      </c>
      <c r="N86" s="202">
        <v>35.31</v>
      </c>
      <c r="O86" s="202">
        <v>0</v>
      </c>
      <c r="P86" s="202">
        <v>36.57</v>
      </c>
      <c r="Q86" s="202">
        <v>3.36</v>
      </c>
      <c r="R86" s="202">
        <v>6.94</v>
      </c>
      <c r="S86" s="202">
        <v>4.32</v>
      </c>
      <c r="T86" s="202">
        <v>0</v>
      </c>
      <c r="U86" s="202">
        <v>59.86</v>
      </c>
      <c r="V86" s="202">
        <v>6.18</v>
      </c>
      <c r="W86" s="202">
        <v>13.17</v>
      </c>
      <c r="X86" s="202">
        <v>29.07</v>
      </c>
      <c r="Y86" s="202">
        <v>0</v>
      </c>
      <c r="Z86">
        <v>0</v>
      </c>
      <c r="AA86" s="202">
        <v>9.65</v>
      </c>
      <c r="AB86" s="202">
        <v>0</v>
      </c>
      <c r="AC86" s="202">
        <v>0</v>
      </c>
      <c r="AD86" s="202">
        <v>0</v>
      </c>
      <c r="AE86" s="202">
        <v>29.38</v>
      </c>
      <c r="AF86" s="202">
        <v>0</v>
      </c>
      <c r="AG86" s="202">
        <v>0</v>
      </c>
      <c r="AH86" s="202">
        <v>0</v>
      </c>
      <c r="AI86" s="202">
        <v>58.45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72.94</v>
      </c>
      <c r="AQ86" s="202">
        <v>25.89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4.9800000000000004</v>
      </c>
      <c r="L87" s="202">
        <v>179.25</v>
      </c>
      <c r="M87" s="202">
        <v>26.16</v>
      </c>
      <c r="N87" s="202">
        <v>35.31</v>
      </c>
      <c r="O87" s="202">
        <v>0</v>
      </c>
      <c r="P87" s="202">
        <v>36.57</v>
      </c>
      <c r="Q87" s="202">
        <v>3.36</v>
      </c>
      <c r="R87" s="202">
        <v>6.94</v>
      </c>
      <c r="S87" s="202">
        <v>4.32</v>
      </c>
      <c r="T87" s="202">
        <v>0</v>
      </c>
      <c r="U87" s="202">
        <v>59.86</v>
      </c>
      <c r="V87" s="202">
        <v>6.18</v>
      </c>
      <c r="W87" s="202">
        <v>13.17</v>
      </c>
      <c r="X87" s="202">
        <v>29.07</v>
      </c>
      <c r="Y87" s="202">
        <v>0</v>
      </c>
      <c r="Z87">
        <v>0</v>
      </c>
      <c r="AA87" s="202">
        <v>9.65</v>
      </c>
      <c r="AB87" s="202">
        <v>0</v>
      </c>
      <c r="AC87" s="202">
        <v>0</v>
      </c>
      <c r="AD87" s="202">
        <v>0</v>
      </c>
      <c r="AE87" s="202">
        <v>29.38</v>
      </c>
      <c r="AF87" s="202">
        <v>0</v>
      </c>
      <c r="AG87" s="202">
        <v>0</v>
      </c>
      <c r="AH87" s="202">
        <v>0</v>
      </c>
      <c r="AI87" s="202">
        <v>58.45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72.94</v>
      </c>
      <c r="AQ87" s="202">
        <v>25.89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4.9800000000000004</v>
      </c>
      <c r="L88" s="202">
        <v>218</v>
      </c>
      <c r="M88" s="202">
        <v>26.16</v>
      </c>
      <c r="N88" s="202">
        <v>35.31</v>
      </c>
      <c r="O88" s="202">
        <v>0</v>
      </c>
      <c r="P88" s="202">
        <v>36.57</v>
      </c>
      <c r="Q88" s="202">
        <v>6.11</v>
      </c>
      <c r="R88" s="202">
        <v>12.23</v>
      </c>
      <c r="S88" s="202">
        <v>7.85</v>
      </c>
      <c r="T88" s="202">
        <v>0</v>
      </c>
      <c r="U88" s="202">
        <v>59.86</v>
      </c>
      <c r="V88" s="202">
        <v>6.18</v>
      </c>
      <c r="W88" s="202">
        <v>13.17</v>
      </c>
      <c r="X88" s="202">
        <v>29.07</v>
      </c>
      <c r="Y88" s="202">
        <v>0</v>
      </c>
      <c r="Z88">
        <v>0</v>
      </c>
      <c r="AA88" s="202">
        <v>9.65</v>
      </c>
      <c r="AB88" s="202">
        <v>0</v>
      </c>
      <c r="AC88" s="202">
        <v>0</v>
      </c>
      <c r="AD88" s="202">
        <v>0</v>
      </c>
      <c r="AE88" s="202">
        <v>29.38</v>
      </c>
      <c r="AF88" s="202">
        <v>0</v>
      </c>
      <c r="AG88" s="202">
        <v>0</v>
      </c>
      <c r="AH88" s="202">
        <v>0</v>
      </c>
      <c r="AI88" s="202">
        <v>58.45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72.94</v>
      </c>
      <c r="AQ88" s="202">
        <v>25.89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4.9800000000000004</v>
      </c>
      <c r="L89" s="202">
        <v>192.93</v>
      </c>
      <c r="M89" s="202">
        <v>26.16</v>
      </c>
      <c r="N89" s="202">
        <v>35.31</v>
      </c>
      <c r="O89" s="202">
        <v>0</v>
      </c>
      <c r="P89" s="202">
        <v>36.57</v>
      </c>
      <c r="Q89" s="202">
        <v>6.11</v>
      </c>
      <c r="R89" s="202">
        <v>12.6</v>
      </c>
      <c r="S89" s="202">
        <v>7.85</v>
      </c>
      <c r="T89" s="202">
        <v>0</v>
      </c>
      <c r="U89" s="202">
        <v>59.86</v>
      </c>
      <c r="V89" s="202">
        <v>6.18</v>
      </c>
      <c r="W89" s="202">
        <v>13.17</v>
      </c>
      <c r="X89" s="202">
        <v>29.07</v>
      </c>
      <c r="Y89" s="202">
        <v>0</v>
      </c>
      <c r="Z89">
        <v>0</v>
      </c>
      <c r="AA89" s="202">
        <v>9.65</v>
      </c>
      <c r="AB89" s="202">
        <v>0</v>
      </c>
      <c r="AC89" s="202">
        <v>0</v>
      </c>
      <c r="AD89" s="202">
        <v>0</v>
      </c>
      <c r="AE89" s="202">
        <v>29.38</v>
      </c>
      <c r="AF89" s="202">
        <v>0</v>
      </c>
      <c r="AG89" s="202">
        <v>0</v>
      </c>
      <c r="AH89" s="202">
        <v>0</v>
      </c>
      <c r="AI89" s="202">
        <v>58.45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72.94</v>
      </c>
      <c r="AQ89" s="202">
        <v>25.89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4.9800000000000004</v>
      </c>
      <c r="L90" s="202">
        <v>198.62</v>
      </c>
      <c r="M90" s="202">
        <v>26.16</v>
      </c>
      <c r="N90" s="202">
        <v>35.31</v>
      </c>
      <c r="O90" s="202">
        <v>0</v>
      </c>
      <c r="P90" s="202">
        <v>36.57</v>
      </c>
      <c r="Q90" s="202">
        <v>6.11</v>
      </c>
      <c r="R90" s="202">
        <v>12.61</v>
      </c>
      <c r="S90" s="202">
        <v>7.85</v>
      </c>
      <c r="T90" s="202">
        <v>0</v>
      </c>
      <c r="U90" s="202">
        <v>59.86</v>
      </c>
      <c r="V90" s="202">
        <v>6.18</v>
      </c>
      <c r="W90" s="202">
        <v>13.17</v>
      </c>
      <c r="X90" s="202">
        <v>29.07</v>
      </c>
      <c r="Y90" s="202">
        <v>0</v>
      </c>
      <c r="Z90">
        <v>0</v>
      </c>
      <c r="AA90" s="202">
        <v>9.65</v>
      </c>
      <c r="AB90" s="202">
        <v>0</v>
      </c>
      <c r="AC90" s="202">
        <v>0</v>
      </c>
      <c r="AD90" s="202">
        <v>0</v>
      </c>
      <c r="AE90" s="202">
        <v>29.38</v>
      </c>
      <c r="AF90" s="202">
        <v>0</v>
      </c>
      <c r="AG90" s="202">
        <v>0</v>
      </c>
      <c r="AH90" s="202">
        <v>0</v>
      </c>
      <c r="AI90" s="202">
        <v>58.45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72.94</v>
      </c>
      <c r="AQ90" s="202">
        <v>25.89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4.9800000000000004</v>
      </c>
      <c r="L91" s="202">
        <v>179.24</v>
      </c>
      <c r="M91" s="202">
        <v>26.16</v>
      </c>
      <c r="N91" s="202">
        <v>35.31</v>
      </c>
      <c r="O91" s="202">
        <v>0</v>
      </c>
      <c r="P91" s="202">
        <v>36.57</v>
      </c>
      <c r="Q91" s="202">
        <v>6.11</v>
      </c>
      <c r="R91" s="202">
        <v>12.61</v>
      </c>
      <c r="S91" s="202">
        <v>7.85</v>
      </c>
      <c r="T91" s="202">
        <v>0</v>
      </c>
      <c r="U91" s="202">
        <v>59.86</v>
      </c>
      <c r="V91" s="202">
        <v>6.18</v>
      </c>
      <c r="W91" s="202">
        <v>13.17</v>
      </c>
      <c r="X91" s="202">
        <v>29.07</v>
      </c>
      <c r="Y91" s="202">
        <v>0</v>
      </c>
      <c r="Z91">
        <v>0</v>
      </c>
      <c r="AA91" s="202">
        <v>9.65</v>
      </c>
      <c r="AB91" s="202">
        <v>0</v>
      </c>
      <c r="AC91" s="202">
        <v>0</v>
      </c>
      <c r="AD91" s="202">
        <v>0</v>
      </c>
      <c r="AE91" s="202">
        <v>29.38</v>
      </c>
      <c r="AF91" s="202">
        <v>0</v>
      </c>
      <c r="AG91" s="202">
        <v>0</v>
      </c>
      <c r="AH91" s="202">
        <v>0</v>
      </c>
      <c r="AI91" s="202">
        <v>58.45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72.94</v>
      </c>
      <c r="AQ91" s="202">
        <v>25.89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4.9800000000000004</v>
      </c>
      <c r="L92" s="202">
        <v>179.24</v>
      </c>
      <c r="M92" s="202">
        <v>26.16</v>
      </c>
      <c r="N92" s="202">
        <v>35.31</v>
      </c>
      <c r="O92" s="202">
        <v>0</v>
      </c>
      <c r="P92" s="202">
        <v>36.57</v>
      </c>
      <c r="Q92" s="202">
        <v>6.11</v>
      </c>
      <c r="R92" s="202">
        <v>12.61</v>
      </c>
      <c r="S92" s="202">
        <v>7.85</v>
      </c>
      <c r="T92" s="202">
        <v>0</v>
      </c>
      <c r="U92" s="202">
        <v>59.86</v>
      </c>
      <c r="V92" s="202">
        <v>6.18</v>
      </c>
      <c r="W92" s="202">
        <v>13.17</v>
      </c>
      <c r="X92" s="202">
        <v>29.07</v>
      </c>
      <c r="Y92" s="202">
        <v>0</v>
      </c>
      <c r="Z92">
        <v>0</v>
      </c>
      <c r="AA92" s="202">
        <v>9.65</v>
      </c>
      <c r="AB92" s="202">
        <v>0</v>
      </c>
      <c r="AC92" s="202">
        <v>0</v>
      </c>
      <c r="AD92" s="202">
        <v>0</v>
      </c>
      <c r="AE92" s="202">
        <v>29.38</v>
      </c>
      <c r="AF92" s="202">
        <v>0</v>
      </c>
      <c r="AG92" s="202">
        <v>0</v>
      </c>
      <c r="AH92" s="202">
        <v>0</v>
      </c>
      <c r="AI92" s="202">
        <v>58.45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72.94</v>
      </c>
      <c r="AQ92" s="202">
        <v>25.89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4.9800000000000004</v>
      </c>
      <c r="L93" s="202">
        <v>179.24</v>
      </c>
      <c r="M93" s="202">
        <v>26.16</v>
      </c>
      <c r="N93" s="202">
        <v>35.31</v>
      </c>
      <c r="O93" s="202">
        <v>0</v>
      </c>
      <c r="P93" s="202">
        <v>36.57</v>
      </c>
      <c r="Q93" s="202">
        <v>6.11</v>
      </c>
      <c r="R93" s="202">
        <v>12.61</v>
      </c>
      <c r="S93" s="202">
        <v>7.85</v>
      </c>
      <c r="T93" s="202">
        <v>0</v>
      </c>
      <c r="U93" s="202">
        <v>59.86</v>
      </c>
      <c r="V93" s="202">
        <v>6.18</v>
      </c>
      <c r="W93" s="202">
        <v>13.17</v>
      </c>
      <c r="X93" s="202">
        <v>29.07</v>
      </c>
      <c r="Y93" s="202">
        <v>0</v>
      </c>
      <c r="Z93">
        <v>0</v>
      </c>
      <c r="AA93" s="202">
        <v>9.65</v>
      </c>
      <c r="AB93" s="202">
        <v>0</v>
      </c>
      <c r="AC93" s="202">
        <v>0</v>
      </c>
      <c r="AD93" s="202">
        <v>0</v>
      </c>
      <c r="AE93" s="202">
        <v>29.38</v>
      </c>
      <c r="AF93" s="202">
        <v>0</v>
      </c>
      <c r="AG93" s="202">
        <v>0</v>
      </c>
      <c r="AH93" s="202">
        <v>0</v>
      </c>
      <c r="AI93" s="202">
        <v>58.45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72.94</v>
      </c>
      <c r="AQ93" s="202">
        <v>25.89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4.9800000000000004</v>
      </c>
      <c r="L94" s="202">
        <v>179.24</v>
      </c>
      <c r="M94" s="202">
        <v>26.16</v>
      </c>
      <c r="N94" s="202">
        <v>35.31</v>
      </c>
      <c r="O94" s="202">
        <v>0</v>
      </c>
      <c r="P94" s="202">
        <v>36.57</v>
      </c>
      <c r="Q94" s="202">
        <v>6.11</v>
      </c>
      <c r="R94" s="202">
        <v>12.61</v>
      </c>
      <c r="S94" s="202">
        <v>7.85</v>
      </c>
      <c r="T94" s="202">
        <v>0</v>
      </c>
      <c r="U94" s="202">
        <v>59.86</v>
      </c>
      <c r="V94" s="202">
        <v>6.18</v>
      </c>
      <c r="W94" s="202">
        <v>13.17</v>
      </c>
      <c r="X94" s="202">
        <v>29.07</v>
      </c>
      <c r="Y94" s="202">
        <v>0</v>
      </c>
      <c r="Z94">
        <v>0</v>
      </c>
      <c r="AA94" s="202">
        <v>9.65</v>
      </c>
      <c r="AB94" s="202">
        <v>0</v>
      </c>
      <c r="AC94" s="202">
        <v>0</v>
      </c>
      <c r="AD94" s="202">
        <v>0</v>
      </c>
      <c r="AE94" s="202">
        <v>29.38</v>
      </c>
      <c r="AF94" s="202">
        <v>0</v>
      </c>
      <c r="AG94" s="202">
        <v>0</v>
      </c>
      <c r="AH94" s="202">
        <v>0</v>
      </c>
      <c r="AI94" s="202">
        <v>58.45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72.94</v>
      </c>
      <c r="AQ94" s="202">
        <v>25.89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4.9800000000000004</v>
      </c>
      <c r="L95" s="202">
        <v>179.24</v>
      </c>
      <c r="M95" s="202">
        <v>26.16</v>
      </c>
      <c r="N95" s="202">
        <v>35.31</v>
      </c>
      <c r="O95" s="202">
        <v>0</v>
      </c>
      <c r="P95" s="202">
        <v>36.57</v>
      </c>
      <c r="Q95" s="202">
        <v>6.11</v>
      </c>
      <c r="R95" s="202">
        <v>12.61</v>
      </c>
      <c r="S95" s="202">
        <v>7.85</v>
      </c>
      <c r="T95" s="202">
        <v>0</v>
      </c>
      <c r="U95" s="202">
        <v>59.86</v>
      </c>
      <c r="V95" s="202">
        <v>6.18</v>
      </c>
      <c r="W95" s="202">
        <v>13.17</v>
      </c>
      <c r="X95" s="202">
        <v>29.07</v>
      </c>
      <c r="Y95" s="202">
        <v>0</v>
      </c>
      <c r="Z95">
        <v>0</v>
      </c>
      <c r="AA95" s="202">
        <v>9.65</v>
      </c>
      <c r="AB95" s="202">
        <v>0</v>
      </c>
      <c r="AC95" s="202">
        <v>0</v>
      </c>
      <c r="AD95" s="202">
        <v>0</v>
      </c>
      <c r="AE95" s="202">
        <v>29.38</v>
      </c>
      <c r="AF95" s="202">
        <v>0</v>
      </c>
      <c r="AG95" s="202">
        <v>0</v>
      </c>
      <c r="AH95" s="202">
        <v>0</v>
      </c>
      <c r="AI95" s="202">
        <v>58.45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72.94</v>
      </c>
      <c r="AQ95" s="202">
        <v>25.89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4.9800000000000004</v>
      </c>
      <c r="L96" s="202">
        <v>179.24</v>
      </c>
      <c r="M96" s="202">
        <v>26.16</v>
      </c>
      <c r="N96" s="202">
        <v>35.31</v>
      </c>
      <c r="O96" s="202">
        <v>0</v>
      </c>
      <c r="P96" s="202">
        <v>36.57</v>
      </c>
      <c r="Q96" s="202">
        <v>6.11</v>
      </c>
      <c r="R96" s="202">
        <v>12.61</v>
      </c>
      <c r="S96" s="202">
        <v>7.85</v>
      </c>
      <c r="T96" s="202">
        <v>0</v>
      </c>
      <c r="U96" s="202">
        <v>59.86</v>
      </c>
      <c r="V96" s="202">
        <v>6.18</v>
      </c>
      <c r="W96" s="202">
        <v>13.17</v>
      </c>
      <c r="X96" s="202">
        <v>29.07</v>
      </c>
      <c r="Y96" s="202">
        <v>0</v>
      </c>
      <c r="Z96">
        <v>0</v>
      </c>
      <c r="AA96" s="202">
        <v>9.65</v>
      </c>
      <c r="AB96" s="202">
        <v>0</v>
      </c>
      <c r="AC96" s="202">
        <v>0</v>
      </c>
      <c r="AD96" s="202">
        <v>0</v>
      </c>
      <c r="AE96" s="202">
        <v>29.38</v>
      </c>
      <c r="AF96" s="202">
        <v>0</v>
      </c>
      <c r="AG96" s="202">
        <v>0</v>
      </c>
      <c r="AH96" s="202">
        <v>0</v>
      </c>
      <c r="AI96" s="202">
        <v>58.45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72.94</v>
      </c>
      <c r="AQ96" s="202">
        <v>25.89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4.9800000000000004</v>
      </c>
      <c r="L97" s="202">
        <v>179.24</v>
      </c>
      <c r="M97" s="202">
        <v>26.16</v>
      </c>
      <c r="N97" s="202">
        <v>35.31</v>
      </c>
      <c r="O97" s="202">
        <v>0</v>
      </c>
      <c r="P97" s="202">
        <v>36.57</v>
      </c>
      <c r="Q97" s="202">
        <v>6.11</v>
      </c>
      <c r="R97" s="202">
        <v>12.61</v>
      </c>
      <c r="S97" s="202">
        <v>7.85</v>
      </c>
      <c r="T97" s="202">
        <v>0</v>
      </c>
      <c r="U97" s="202">
        <v>59.86</v>
      </c>
      <c r="V97" s="202">
        <v>6.18</v>
      </c>
      <c r="W97" s="202">
        <v>13.17</v>
      </c>
      <c r="X97" s="202">
        <v>29.07</v>
      </c>
      <c r="Y97" s="202">
        <v>0</v>
      </c>
      <c r="Z97">
        <v>0</v>
      </c>
      <c r="AA97" s="202">
        <v>9.65</v>
      </c>
      <c r="AB97" s="202">
        <v>0</v>
      </c>
      <c r="AC97" s="202">
        <v>0</v>
      </c>
      <c r="AD97" s="202">
        <v>0</v>
      </c>
      <c r="AE97" s="202">
        <v>29.38</v>
      </c>
      <c r="AF97" s="202">
        <v>0</v>
      </c>
      <c r="AG97" s="202">
        <v>0</v>
      </c>
      <c r="AH97" s="202">
        <v>0</v>
      </c>
      <c r="AI97" s="202">
        <v>58.45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72.94</v>
      </c>
      <c r="AQ97" s="202">
        <v>25.89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4.9800000000000004</v>
      </c>
      <c r="L98" s="202">
        <v>179.24</v>
      </c>
      <c r="M98" s="202">
        <v>26.16</v>
      </c>
      <c r="N98" s="202">
        <v>35.31</v>
      </c>
      <c r="O98" s="202">
        <v>0</v>
      </c>
      <c r="P98" s="202">
        <v>36.57</v>
      </c>
      <c r="Q98" s="202">
        <v>6.11</v>
      </c>
      <c r="R98" s="202">
        <v>12.61</v>
      </c>
      <c r="S98" s="202">
        <v>7.85</v>
      </c>
      <c r="T98" s="202">
        <v>0</v>
      </c>
      <c r="U98" s="202">
        <v>59.86</v>
      </c>
      <c r="V98" s="202">
        <v>6.18</v>
      </c>
      <c r="W98" s="202">
        <v>13.17</v>
      </c>
      <c r="X98" s="202">
        <v>29.07</v>
      </c>
      <c r="Y98" s="202">
        <v>0</v>
      </c>
      <c r="Z98">
        <v>0</v>
      </c>
      <c r="AA98" s="202">
        <v>9.65</v>
      </c>
      <c r="AB98" s="202">
        <v>0</v>
      </c>
      <c r="AC98" s="202">
        <v>0</v>
      </c>
      <c r="AD98" s="202">
        <v>0</v>
      </c>
      <c r="AE98" s="202">
        <v>29.38</v>
      </c>
      <c r="AF98" s="202">
        <v>0</v>
      </c>
      <c r="AG98" s="202">
        <v>0</v>
      </c>
      <c r="AH98" s="202">
        <v>0</v>
      </c>
      <c r="AI98" s="202">
        <v>58.45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72.94</v>
      </c>
      <c r="AQ98" s="202">
        <v>25.89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0.12065750000000015</v>
      </c>
      <c r="L99">
        <f t="shared" si="0"/>
        <v>4.3197924999999993</v>
      </c>
      <c r="M99">
        <f t="shared" si="0"/>
        <v>0.62784000000000006</v>
      </c>
      <c r="N99">
        <f t="shared" si="0"/>
        <v>0.84743999999999897</v>
      </c>
      <c r="O99">
        <f t="shared" si="0"/>
        <v>0</v>
      </c>
      <c r="P99">
        <f t="shared" si="0"/>
        <v>0.86493750000000147</v>
      </c>
      <c r="Q99">
        <f t="shared" si="0"/>
        <v>8.915250000000019E-2</v>
      </c>
      <c r="R99">
        <f t="shared" si="0"/>
        <v>0.18238500000000016</v>
      </c>
      <c r="S99">
        <f t="shared" si="0"/>
        <v>0.11339749999999996</v>
      </c>
      <c r="T99">
        <f t="shared" si="0"/>
        <v>0</v>
      </c>
      <c r="U99">
        <f t="shared" si="0"/>
        <v>1.3208974999999989</v>
      </c>
      <c r="V99">
        <f t="shared" si="0"/>
        <v>9.9075000000000107E-2</v>
      </c>
      <c r="W99">
        <f t="shared" si="0"/>
        <v>0.24519249999999967</v>
      </c>
      <c r="X99">
        <f t="shared" si="0"/>
        <v>0.54317249999999972</v>
      </c>
      <c r="Y99">
        <f t="shared" si="0"/>
        <v>0</v>
      </c>
      <c r="Z99">
        <f t="shared" si="0"/>
        <v>0</v>
      </c>
      <c r="AA99">
        <f t="shared" si="0"/>
        <v>0.23164750000000001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0.70551250000000088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1.4027999999999976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0.79275500000000076</v>
      </c>
      <c r="AQ99">
        <f t="shared" si="0"/>
        <v>0.31766000000000011</v>
      </c>
      <c r="AR99">
        <f t="shared" si="0"/>
        <v>0.2775775000000002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2.46</v>
      </c>
      <c r="N3" s="202">
        <v>2.86</v>
      </c>
      <c r="O3" s="202">
        <v>3.18</v>
      </c>
      <c r="P3" s="202">
        <v>4.5999999999999996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19.600000000000001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1.4</v>
      </c>
      <c r="AZ3" s="202">
        <v>5.18</v>
      </c>
      <c r="BA3" s="202">
        <v>3.43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2.46</v>
      </c>
      <c r="N4" s="202">
        <v>2.86</v>
      </c>
      <c r="O4" s="202">
        <v>3.18</v>
      </c>
      <c r="P4" s="202">
        <v>4.5999999999999996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19.600000000000001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1.4</v>
      </c>
      <c r="AZ4" s="202">
        <v>5.18</v>
      </c>
      <c r="BA4" s="202">
        <v>3.43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1.63</v>
      </c>
      <c r="L5" s="202">
        <v>0</v>
      </c>
      <c r="M5" s="202">
        <v>2.46</v>
      </c>
      <c r="N5" s="202">
        <v>2.86</v>
      </c>
      <c r="O5" s="202">
        <v>3.18</v>
      </c>
      <c r="P5" s="202">
        <v>4.5999999999999996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19.600000000000001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1.4</v>
      </c>
      <c r="AZ5" s="202">
        <v>5.18</v>
      </c>
      <c r="BA5" s="202">
        <v>3.43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2.46</v>
      </c>
      <c r="N6" s="202">
        <v>2.86</v>
      </c>
      <c r="O6" s="202">
        <v>3.18</v>
      </c>
      <c r="P6" s="202">
        <v>4.5999999999999996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19.600000000000001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1.4</v>
      </c>
      <c r="AZ6" s="202">
        <v>5.18</v>
      </c>
      <c r="BA6" s="202">
        <v>3.43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2.46</v>
      </c>
      <c r="N7" s="202">
        <v>2.86</v>
      </c>
      <c r="O7" s="202">
        <v>3.18</v>
      </c>
      <c r="P7" s="202">
        <v>4.5999999999999996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46.67</v>
      </c>
      <c r="AF7" s="202">
        <v>0</v>
      </c>
      <c r="AG7" s="202">
        <v>0</v>
      </c>
      <c r="AH7" s="202">
        <v>0</v>
      </c>
      <c r="AI7" s="202">
        <v>19.600000000000001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4.3899999999999997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1.4</v>
      </c>
      <c r="AZ7" s="202">
        <v>5.18</v>
      </c>
      <c r="BA7" s="202">
        <v>3.43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2.46</v>
      </c>
      <c r="N8" s="202">
        <v>2.86</v>
      </c>
      <c r="O8" s="202">
        <v>3.18</v>
      </c>
      <c r="P8" s="202">
        <v>4.5999999999999996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46.67</v>
      </c>
      <c r="AF8" s="202">
        <v>0</v>
      </c>
      <c r="AG8" s="202">
        <v>0</v>
      </c>
      <c r="AH8" s="202">
        <v>0</v>
      </c>
      <c r="AI8" s="202">
        <v>19.600000000000001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4.3899999999999997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1.4</v>
      </c>
      <c r="AZ8" s="202">
        <v>5.18</v>
      </c>
      <c r="BA8" s="202">
        <v>3.43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1.64</v>
      </c>
      <c r="L9" s="202">
        <v>0</v>
      </c>
      <c r="M9" s="202">
        <v>2.46</v>
      </c>
      <c r="N9" s="202">
        <v>2.86</v>
      </c>
      <c r="O9" s="202">
        <v>3.18</v>
      </c>
      <c r="P9" s="202">
        <v>4.5999999999999996</v>
      </c>
      <c r="Q9" s="202">
        <v>0.22</v>
      </c>
      <c r="R9" s="202">
        <v>0.13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46.67</v>
      </c>
      <c r="AF9" s="202">
        <v>0</v>
      </c>
      <c r="AG9" s="202">
        <v>0</v>
      </c>
      <c r="AH9" s="202">
        <v>0</v>
      </c>
      <c r="AI9" s="202">
        <v>19.600000000000001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4.05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1.4</v>
      </c>
      <c r="AZ9" s="202">
        <v>5.18</v>
      </c>
      <c r="BA9" s="202">
        <v>3.43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2.46</v>
      </c>
      <c r="N10" s="202">
        <v>2.86</v>
      </c>
      <c r="O10" s="202">
        <v>3.18</v>
      </c>
      <c r="P10" s="202">
        <v>4.5999999999999996</v>
      </c>
      <c r="Q10" s="202">
        <v>0.22</v>
      </c>
      <c r="R10" s="202">
        <v>0.13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46.67</v>
      </c>
      <c r="AF10" s="202">
        <v>0</v>
      </c>
      <c r="AG10" s="202">
        <v>0</v>
      </c>
      <c r="AH10" s="202">
        <v>0</v>
      </c>
      <c r="AI10" s="202">
        <v>19.600000000000001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3.95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1.4</v>
      </c>
      <c r="AZ10" s="202">
        <v>5.18</v>
      </c>
      <c r="BA10" s="202">
        <v>3.43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2.46</v>
      </c>
      <c r="N11" s="202">
        <v>2.86</v>
      </c>
      <c r="O11" s="202">
        <v>3.18</v>
      </c>
      <c r="P11" s="202">
        <v>4.5999999999999996</v>
      </c>
      <c r="Q11" s="202">
        <v>0.22</v>
      </c>
      <c r="R11" s="202">
        <v>0.13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46.67</v>
      </c>
      <c r="AF11" s="202">
        <v>0</v>
      </c>
      <c r="AG11" s="202">
        <v>0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4.16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1.4</v>
      </c>
      <c r="AZ11" s="202">
        <v>5.18</v>
      </c>
      <c r="BA11" s="202">
        <v>3.43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2.46</v>
      </c>
      <c r="N12" s="202">
        <v>2.86</v>
      </c>
      <c r="O12" s="202">
        <v>3.18</v>
      </c>
      <c r="P12" s="202">
        <v>4.5999999999999996</v>
      </c>
      <c r="Q12" s="202">
        <v>0.22</v>
      </c>
      <c r="R12" s="202">
        <v>0.13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46.67</v>
      </c>
      <c r="AF12" s="202">
        <v>0</v>
      </c>
      <c r="AG12" s="202">
        <v>0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4.16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1.4</v>
      </c>
      <c r="AZ12" s="202">
        <v>5.18</v>
      </c>
      <c r="BA12" s="202">
        <v>3.43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2.46</v>
      </c>
      <c r="N13" s="202">
        <v>2.86</v>
      </c>
      <c r="O13" s="202">
        <v>3.18</v>
      </c>
      <c r="P13" s="202">
        <v>4.5999999999999996</v>
      </c>
      <c r="Q13" s="202">
        <v>0.22</v>
      </c>
      <c r="R13" s="202">
        <v>0.13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46.67</v>
      </c>
      <c r="AF13" s="202">
        <v>0</v>
      </c>
      <c r="AG13" s="202">
        <v>0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4.16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1.4</v>
      </c>
      <c r="AZ13" s="202">
        <v>5.18</v>
      </c>
      <c r="BA13" s="202">
        <v>3.43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2.46</v>
      </c>
      <c r="N14" s="202">
        <v>2.86</v>
      </c>
      <c r="O14" s="202">
        <v>3.18</v>
      </c>
      <c r="P14" s="202">
        <v>4.5999999999999996</v>
      </c>
      <c r="Q14" s="202">
        <v>0.22</v>
      </c>
      <c r="R14" s="202">
        <v>0.13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46.67</v>
      </c>
      <c r="AF14" s="202">
        <v>0</v>
      </c>
      <c r="AG14" s="202">
        <v>0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4.16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1.4</v>
      </c>
      <c r="AZ14" s="202">
        <v>5.18</v>
      </c>
      <c r="BA14" s="202">
        <v>3.43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2.46</v>
      </c>
      <c r="N15" s="202">
        <v>2.86</v>
      </c>
      <c r="O15" s="202">
        <v>3.18</v>
      </c>
      <c r="P15" s="202">
        <v>4.5999999999999996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46.67</v>
      </c>
      <c r="AF15" s="202">
        <v>0</v>
      </c>
      <c r="AG15" s="202">
        <v>0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4.16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1.4</v>
      </c>
      <c r="AZ15" s="202">
        <v>5.18</v>
      </c>
      <c r="BA15" s="202">
        <v>3.43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2.46</v>
      </c>
      <c r="N16" s="202">
        <v>2.86</v>
      </c>
      <c r="O16" s="202">
        <v>3.18</v>
      </c>
      <c r="P16" s="202">
        <v>4.5999999999999996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46.67</v>
      </c>
      <c r="AF16" s="202">
        <v>0</v>
      </c>
      <c r="AG16" s="202">
        <v>0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4.16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1.4</v>
      </c>
      <c r="AZ16" s="202">
        <v>5.18</v>
      </c>
      <c r="BA16" s="202">
        <v>3.43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2.14</v>
      </c>
      <c r="L17" s="202">
        <v>0</v>
      </c>
      <c r="M17" s="202">
        <v>2.46</v>
      </c>
      <c r="N17" s="202">
        <v>2.86</v>
      </c>
      <c r="O17" s="202">
        <v>3.18</v>
      </c>
      <c r="P17" s="202">
        <v>4.5999999999999996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46.67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4.16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1.4</v>
      </c>
      <c r="AZ17" s="202">
        <v>5.18</v>
      </c>
      <c r="BA17" s="202">
        <v>3.43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1.82</v>
      </c>
      <c r="L18" s="202">
        <v>0</v>
      </c>
      <c r="M18" s="202">
        <v>2.46</v>
      </c>
      <c r="N18" s="202">
        <v>2.86</v>
      </c>
      <c r="O18" s="202">
        <v>3.18</v>
      </c>
      <c r="P18" s="202">
        <v>4.5999999999999996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46.67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4.16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1.4</v>
      </c>
      <c r="AZ18" s="202">
        <v>5.18</v>
      </c>
      <c r="BA18" s="202">
        <v>3.43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2.46</v>
      </c>
      <c r="N19" s="202">
        <v>2.86</v>
      </c>
      <c r="O19" s="202">
        <v>3.18</v>
      </c>
      <c r="P19" s="202">
        <v>4.5999999999999996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46.67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4.16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1.4</v>
      </c>
      <c r="AZ19" s="202">
        <v>5.18</v>
      </c>
      <c r="BA19" s="202">
        <v>3.43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2.46</v>
      </c>
      <c r="N20" s="202">
        <v>2.86</v>
      </c>
      <c r="O20" s="202">
        <v>3.18</v>
      </c>
      <c r="P20" s="202">
        <v>4.5999999999999996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46.67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4.16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1.4</v>
      </c>
      <c r="AZ20" s="202">
        <v>5.18</v>
      </c>
      <c r="BA20" s="202">
        <v>3.43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2.46</v>
      </c>
      <c r="N21" s="202">
        <v>2.86</v>
      </c>
      <c r="O21" s="202">
        <v>3.18</v>
      </c>
      <c r="P21" s="202">
        <v>4.5999999999999996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46.67</v>
      </c>
      <c r="AF21" s="202">
        <v>0</v>
      </c>
      <c r="AG21" s="202">
        <v>0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4.16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1.4</v>
      </c>
      <c r="AZ21" s="202">
        <v>5.18</v>
      </c>
      <c r="BA21" s="202">
        <v>3.43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2.46</v>
      </c>
      <c r="N22" s="202">
        <v>2.86</v>
      </c>
      <c r="O22" s="202">
        <v>3.18</v>
      </c>
      <c r="P22" s="202">
        <v>4.5999999999999996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46.67</v>
      </c>
      <c r="AF22" s="202">
        <v>0</v>
      </c>
      <c r="AG22" s="202">
        <v>0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4.16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1.4</v>
      </c>
      <c r="AZ22" s="202">
        <v>5.18</v>
      </c>
      <c r="BA22" s="202">
        <v>3.43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2.46</v>
      </c>
      <c r="N23" s="202">
        <v>2.86</v>
      </c>
      <c r="O23" s="202">
        <v>3.18</v>
      </c>
      <c r="P23" s="202">
        <v>4.5999999999999996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46.67</v>
      </c>
      <c r="AF23" s="202">
        <v>0</v>
      </c>
      <c r="AG23" s="202">
        <v>0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1.4</v>
      </c>
      <c r="AZ23" s="202">
        <v>5.18</v>
      </c>
      <c r="BA23" s="202">
        <v>3.43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2.46</v>
      </c>
      <c r="N24" s="202">
        <v>2.86</v>
      </c>
      <c r="O24" s="202">
        <v>3.18</v>
      </c>
      <c r="P24" s="202">
        <v>4.5999999999999996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46.67</v>
      </c>
      <c r="AF24" s="202">
        <v>0</v>
      </c>
      <c r="AG24" s="202">
        <v>0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1.4</v>
      </c>
      <c r="AZ24" s="202">
        <v>5.18</v>
      </c>
      <c r="BA24" s="202">
        <v>3.43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2.46</v>
      </c>
      <c r="N25" s="202">
        <v>2.86</v>
      </c>
      <c r="O25" s="202">
        <v>3.18</v>
      </c>
      <c r="P25" s="202">
        <v>4.5999999999999996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46.67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1.4</v>
      </c>
      <c r="AZ25" s="202">
        <v>5.18</v>
      </c>
      <c r="BA25" s="202">
        <v>3.43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2.46</v>
      </c>
      <c r="N26" s="202">
        <v>2.86</v>
      </c>
      <c r="O26" s="202">
        <v>3.18</v>
      </c>
      <c r="P26" s="202">
        <v>4.5999999999999996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46.67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1.4</v>
      </c>
      <c r="AZ26" s="202">
        <v>5.18</v>
      </c>
      <c r="BA26" s="202">
        <v>3.43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2.46</v>
      </c>
      <c r="N27" s="202">
        <v>2.86</v>
      </c>
      <c r="O27" s="202">
        <v>3.18</v>
      </c>
      <c r="P27" s="202">
        <v>4.4400000000000004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46.67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1.4</v>
      </c>
      <c r="AZ27" s="202">
        <v>5.18</v>
      </c>
      <c r="BA27" s="202">
        <v>3.43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2.46</v>
      </c>
      <c r="N28" s="202">
        <v>2.86</v>
      </c>
      <c r="O28" s="202">
        <v>3.18</v>
      </c>
      <c r="P28" s="202">
        <v>4.26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46.37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1.4</v>
      </c>
      <c r="AZ28" s="202">
        <v>5.18</v>
      </c>
      <c r="BA28" s="202">
        <v>3.43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2.46</v>
      </c>
      <c r="N29" s="202">
        <v>2.86</v>
      </c>
      <c r="O29" s="202">
        <v>3.18</v>
      </c>
      <c r="P29" s="202">
        <v>4.16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46.37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1.4</v>
      </c>
      <c r="AZ29" s="202">
        <v>5.18</v>
      </c>
      <c r="BA29" s="202">
        <v>3.43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2.46</v>
      </c>
      <c r="N30" s="202">
        <v>2.86</v>
      </c>
      <c r="O30" s="202">
        <v>3.18</v>
      </c>
      <c r="P30" s="202">
        <v>4.04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46.37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1.4</v>
      </c>
      <c r="AZ30" s="202">
        <v>5.18</v>
      </c>
      <c r="BA30" s="202">
        <v>3.43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2.46</v>
      </c>
      <c r="N31" s="202">
        <v>2.86</v>
      </c>
      <c r="O31" s="202">
        <v>3.18</v>
      </c>
      <c r="P31" s="202">
        <v>3.98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1.4</v>
      </c>
      <c r="AZ31" s="202">
        <v>5.18</v>
      </c>
      <c r="BA31" s="202">
        <v>3.43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2.46</v>
      </c>
      <c r="N32" s="202">
        <v>2.86</v>
      </c>
      <c r="O32" s="202">
        <v>3.18</v>
      </c>
      <c r="P32" s="202">
        <v>3.98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1.4</v>
      </c>
      <c r="AZ32" s="202">
        <v>5.18</v>
      </c>
      <c r="BA32" s="202">
        <v>3.43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2.46</v>
      </c>
      <c r="N33" s="202">
        <v>2.86</v>
      </c>
      <c r="O33" s="202">
        <v>3.18</v>
      </c>
      <c r="P33" s="202">
        <v>3.98</v>
      </c>
      <c r="Q33" s="202">
        <v>0.22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1.4</v>
      </c>
      <c r="AZ33" s="202">
        <v>5.18</v>
      </c>
      <c r="BA33" s="202">
        <v>3.43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2.46</v>
      </c>
      <c r="N34" s="202">
        <v>2.86</v>
      </c>
      <c r="O34" s="202">
        <v>3.18</v>
      </c>
      <c r="P34" s="202">
        <v>3.98</v>
      </c>
      <c r="Q34" s="202">
        <v>0.22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1.4</v>
      </c>
      <c r="AZ34" s="202">
        <v>5.18</v>
      </c>
      <c r="BA34" s="202">
        <v>3.43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2.46</v>
      </c>
      <c r="N35" s="202">
        <v>2.86</v>
      </c>
      <c r="O35" s="202">
        <v>3.18</v>
      </c>
      <c r="P35" s="202">
        <v>3.98</v>
      </c>
      <c r="Q35" s="202">
        <v>0.22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1.4</v>
      </c>
      <c r="AZ35" s="202">
        <v>5.18</v>
      </c>
      <c r="BA35" s="202">
        <v>3.43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2.46</v>
      </c>
      <c r="N36" s="202">
        <v>2.86</v>
      </c>
      <c r="O36" s="202">
        <v>3.18</v>
      </c>
      <c r="P36" s="202">
        <v>3.98</v>
      </c>
      <c r="Q36" s="202">
        <v>0.22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1.4</v>
      </c>
      <c r="AZ36" s="202">
        <v>5.18</v>
      </c>
      <c r="BA36" s="202">
        <v>3.43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2.46</v>
      </c>
      <c r="N37" s="202">
        <v>2.86</v>
      </c>
      <c r="O37" s="202">
        <v>3.18</v>
      </c>
      <c r="P37" s="202">
        <v>4.04</v>
      </c>
      <c r="Q37" s="202">
        <v>0.22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1.4</v>
      </c>
      <c r="AZ37" s="202">
        <v>5.18</v>
      </c>
      <c r="BA37" s="202">
        <v>3.43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2.46</v>
      </c>
      <c r="N38" s="202">
        <v>2.86</v>
      </c>
      <c r="O38" s="202">
        <v>3.18</v>
      </c>
      <c r="P38" s="202">
        <v>4.09</v>
      </c>
      <c r="Q38" s="202">
        <v>0.22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1.4</v>
      </c>
      <c r="AZ38" s="202">
        <v>5.18</v>
      </c>
      <c r="BA38" s="202">
        <v>3.43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2.46</v>
      </c>
      <c r="N39" s="202">
        <v>2.86</v>
      </c>
      <c r="O39" s="202">
        <v>3.18</v>
      </c>
      <c r="P39" s="202">
        <v>4.5</v>
      </c>
      <c r="Q39" s="202">
        <v>0.22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1.4</v>
      </c>
      <c r="AZ39" s="202">
        <v>5.18</v>
      </c>
      <c r="BA39" s="202">
        <v>3.43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2.46</v>
      </c>
      <c r="N40" s="202">
        <v>2.86</v>
      </c>
      <c r="O40" s="202">
        <v>3.18</v>
      </c>
      <c r="P40" s="202">
        <v>4.5999999999999996</v>
      </c>
      <c r="Q40" s="202">
        <v>0.22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1.4</v>
      </c>
      <c r="AZ40" s="202">
        <v>5.18</v>
      </c>
      <c r="BA40" s="202">
        <v>3.43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2.46</v>
      </c>
      <c r="N41" s="202">
        <v>2.86</v>
      </c>
      <c r="O41" s="202">
        <v>3.18</v>
      </c>
      <c r="P41" s="202">
        <v>4.5999999999999996</v>
      </c>
      <c r="Q41" s="202">
        <v>0.22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1.4</v>
      </c>
      <c r="AZ41" s="202">
        <v>5.18</v>
      </c>
      <c r="BA41" s="202">
        <v>3.43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2.46</v>
      </c>
      <c r="N42" s="202">
        <v>2.86</v>
      </c>
      <c r="O42" s="202">
        <v>3.18</v>
      </c>
      <c r="P42" s="202">
        <v>4.5999999999999996</v>
      </c>
      <c r="Q42" s="202">
        <v>0.22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1.4</v>
      </c>
      <c r="AZ42" s="202">
        <v>5.18</v>
      </c>
      <c r="BA42" s="202">
        <v>3.43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2.46</v>
      </c>
      <c r="N43" s="202">
        <v>2.86</v>
      </c>
      <c r="O43" s="202">
        <v>3.18</v>
      </c>
      <c r="P43" s="202">
        <v>4.5999999999999996</v>
      </c>
      <c r="Q43" s="202">
        <v>0.22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4.24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1.4</v>
      </c>
      <c r="AZ43" s="202">
        <v>5.18</v>
      </c>
      <c r="BA43" s="202">
        <v>3.43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2.46</v>
      </c>
      <c r="N44" s="202">
        <v>2.86</v>
      </c>
      <c r="O44" s="202">
        <v>3.18</v>
      </c>
      <c r="P44" s="202">
        <v>4.5999999999999996</v>
      </c>
      <c r="Q44" s="202">
        <v>0.22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45.77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4.16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1.4</v>
      </c>
      <c r="AZ44" s="202">
        <v>5.18</v>
      </c>
      <c r="BA44" s="202">
        <v>3.43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2.46</v>
      </c>
      <c r="N45" s="202">
        <v>2.86</v>
      </c>
      <c r="O45" s="202">
        <v>3.18</v>
      </c>
      <c r="P45" s="202">
        <v>4.5999999999999996</v>
      </c>
      <c r="Q45" s="202">
        <v>0.22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45.77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4.16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1.4</v>
      </c>
      <c r="AZ45" s="202">
        <v>5.18</v>
      </c>
      <c r="BA45" s="202">
        <v>3.43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2.46</v>
      </c>
      <c r="N46" s="202">
        <v>2.86</v>
      </c>
      <c r="O46" s="202">
        <v>3.18</v>
      </c>
      <c r="P46" s="202">
        <v>4.5999999999999996</v>
      </c>
      <c r="Q46" s="202">
        <v>0.22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45.77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4.16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1.4</v>
      </c>
      <c r="AZ46" s="202">
        <v>5.18</v>
      </c>
      <c r="BA46" s="202">
        <v>3.43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2.46</v>
      </c>
      <c r="N47" s="202">
        <v>2.86</v>
      </c>
      <c r="O47" s="202">
        <v>3.18</v>
      </c>
      <c r="P47" s="202">
        <v>4.5999999999999996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45.77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1.4</v>
      </c>
      <c r="AZ47" s="202">
        <v>2.35</v>
      </c>
      <c r="BA47" s="202">
        <v>3.43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2.46</v>
      </c>
      <c r="N48" s="202">
        <v>2.86</v>
      </c>
      <c r="O48" s="202">
        <v>3.18</v>
      </c>
      <c r="P48" s="202">
        <v>4.5999999999999996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45.77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1.4</v>
      </c>
      <c r="AZ48" s="202">
        <v>2.35</v>
      </c>
      <c r="BA48" s="202">
        <v>3.43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2.46</v>
      </c>
      <c r="N49" s="202">
        <v>2.86</v>
      </c>
      <c r="O49" s="202">
        <v>3.18</v>
      </c>
      <c r="P49" s="202">
        <v>4.5999999999999996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45.77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1.4</v>
      </c>
      <c r="AZ49" s="202">
        <v>2.35</v>
      </c>
      <c r="BA49" s="202">
        <v>3.43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2.46</v>
      </c>
      <c r="N50" s="202">
        <v>2.86</v>
      </c>
      <c r="O50" s="202">
        <v>3.18</v>
      </c>
      <c r="P50" s="202">
        <v>4.5999999999999996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45.77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1.4</v>
      </c>
      <c r="AZ50" s="202">
        <v>2.35</v>
      </c>
      <c r="BA50" s="202">
        <v>3.43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2.46</v>
      </c>
      <c r="N51" s="202">
        <v>2.86</v>
      </c>
      <c r="O51" s="202">
        <v>3.18</v>
      </c>
      <c r="P51" s="202">
        <v>4.5999999999999996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45.17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1.4</v>
      </c>
      <c r="AZ51" s="202">
        <v>2.35</v>
      </c>
      <c r="BA51" s="202">
        <v>3.43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2.46</v>
      </c>
      <c r="N52" s="202">
        <v>2.86</v>
      </c>
      <c r="O52" s="202">
        <v>3.18</v>
      </c>
      <c r="P52" s="202">
        <v>4.5999999999999996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45.17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1.4</v>
      </c>
      <c r="AZ52" s="202">
        <v>2.35</v>
      </c>
      <c r="BA52" s="202">
        <v>3.43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2.46</v>
      </c>
      <c r="N53" s="202">
        <v>2.86</v>
      </c>
      <c r="O53" s="202">
        <v>3.18</v>
      </c>
      <c r="P53" s="202">
        <v>4.5999999999999996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45.17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1.4</v>
      </c>
      <c r="AZ53" s="202">
        <v>2.35</v>
      </c>
      <c r="BA53" s="202">
        <v>3.43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2.46</v>
      </c>
      <c r="N54" s="202">
        <v>2.86</v>
      </c>
      <c r="O54" s="202">
        <v>3.18</v>
      </c>
      <c r="P54" s="202">
        <v>4.5999999999999996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45.17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1.4</v>
      </c>
      <c r="AZ54" s="202">
        <v>2.35</v>
      </c>
      <c r="BA54" s="202">
        <v>3.43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2.46</v>
      </c>
      <c r="N55" s="202">
        <v>2.86</v>
      </c>
      <c r="O55" s="202">
        <v>3.18</v>
      </c>
      <c r="P55" s="202">
        <v>4.5999999999999996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45.17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4.3899999999999997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1.4</v>
      </c>
      <c r="AZ55" s="202">
        <v>4.7</v>
      </c>
      <c r="BA55" s="202">
        <v>3.43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2.46</v>
      </c>
      <c r="N56" s="202">
        <v>2.86</v>
      </c>
      <c r="O56" s="202">
        <v>3.18</v>
      </c>
      <c r="P56" s="202">
        <v>4.5999999999999996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45.17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4.3899999999999997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1.4</v>
      </c>
      <c r="AZ56" s="202">
        <v>3.58</v>
      </c>
      <c r="BA56" s="202">
        <v>3.43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2.46</v>
      </c>
      <c r="N57" s="202">
        <v>2.86</v>
      </c>
      <c r="O57" s="202">
        <v>3.18</v>
      </c>
      <c r="P57" s="202">
        <v>4.5999999999999996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45.17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4.3899999999999997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1.4</v>
      </c>
      <c r="AZ57" s="202">
        <v>3.53</v>
      </c>
      <c r="BA57" s="202">
        <v>3.43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2.46</v>
      </c>
      <c r="N58" s="202">
        <v>2.86</v>
      </c>
      <c r="O58" s="202">
        <v>3.18</v>
      </c>
      <c r="P58" s="202">
        <v>4.5999999999999996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45.17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4.08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1.4</v>
      </c>
      <c r="AZ58" s="202">
        <v>3.45</v>
      </c>
      <c r="BA58" s="202">
        <v>3.43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2.46</v>
      </c>
      <c r="N59" s="202">
        <v>2.86</v>
      </c>
      <c r="O59" s="202">
        <v>3.18</v>
      </c>
      <c r="P59" s="202">
        <v>4.5999999999999996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45.17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3.89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1.4</v>
      </c>
      <c r="AZ59" s="202">
        <v>5.18</v>
      </c>
      <c r="BA59" s="202">
        <v>3.43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2.46</v>
      </c>
      <c r="N60" s="202">
        <v>2.86</v>
      </c>
      <c r="O60" s="202">
        <v>3.18</v>
      </c>
      <c r="P60" s="202">
        <v>4.5999999999999996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45.17</v>
      </c>
      <c r="AF60" s="202">
        <v>0</v>
      </c>
      <c r="AG60" s="202">
        <v>0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3.89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1.4</v>
      </c>
      <c r="AZ60" s="202">
        <v>5.18</v>
      </c>
      <c r="BA60" s="202">
        <v>3.43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2.46</v>
      </c>
      <c r="N61" s="202">
        <v>2.86</v>
      </c>
      <c r="O61" s="202">
        <v>3.18</v>
      </c>
      <c r="P61" s="202">
        <v>4.5999999999999996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45.17</v>
      </c>
      <c r="AF61" s="202">
        <v>0</v>
      </c>
      <c r="AG61" s="202">
        <v>0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3.89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1.4</v>
      </c>
      <c r="AZ61" s="202">
        <v>5.18</v>
      </c>
      <c r="BA61" s="202">
        <v>3.43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2.46</v>
      </c>
      <c r="N62" s="202">
        <v>2.86</v>
      </c>
      <c r="O62" s="202">
        <v>3.18</v>
      </c>
      <c r="P62" s="202">
        <v>4.5999999999999996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45.17</v>
      </c>
      <c r="AF62" s="202">
        <v>0</v>
      </c>
      <c r="AG62" s="202">
        <v>0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3.89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1.4</v>
      </c>
      <c r="AZ62" s="202">
        <v>5.18</v>
      </c>
      <c r="BA62" s="202">
        <v>3.43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2.46</v>
      </c>
      <c r="N63" s="202">
        <v>2.86</v>
      </c>
      <c r="O63" s="202">
        <v>3.18</v>
      </c>
      <c r="P63" s="202">
        <v>4.5999999999999996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45.17</v>
      </c>
      <c r="AF63" s="202">
        <v>0</v>
      </c>
      <c r="AG63" s="202">
        <v>0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3.89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1.4</v>
      </c>
      <c r="AZ63" s="202">
        <v>5.18</v>
      </c>
      <c r="BA63" s="202">
        <v>3.43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2.46</v>
      </c>
      <c r="N64" s="202">
        <v>2.86</v>
      </c>
      <c r="O64" s="202">
        <v>3.18</v>
      </c>
      <c r="P64" s="202">
        <v>4.5999999999999996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45.17</v>
      </c>
      <c r="AF64" s="202">
        <v>0</v>
      </c>
      <c r="AG64" s="202">
        <v>0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3.89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1.4</v>
      </c>
      <c r="AZ64" s="202">
        <v>5.18</v>
      </c>
      <c r="BA64" s="202">
        <v>3.43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1.93</v>
      </c>
      <c r="L65" s="202">
        <v>0</v>
      </c>
      <c r="M65" s="202">
        <v>2.46</v>
      </c>
      <c r="N65" s="202">
        <v>2.86</v>
      </c>
      <c r="O65" s="202">
        <v>3.18</v>
      </c>
      <c r="P65" s="202">
        <v>4.5999999999999996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45.17</v>
      </c>
      <c r="AF65" s="202">
        <v>0</v>
      </c>
      <c r="AG65" s="202">
        <v>0</v>
      </c>
      <c r="AH65" s="202">
        <v>0</v>
      </c>
      <c r="AI65" s="202">
        <v>19.600000000000001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3.89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1.4</v>
      </c>
      <c r="AZ65" s="202">
        <v>5.18</v>
      </c>
      <c r="BA65" s="202">
        <v>3.43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2.46</v>
      </c>
      <c r="N66" s="202">
        <v>2.86</v>
      </c>
      <c r="O66" s="202">
        <v>3.18</v>
      </c>
      <c r="P66" s="202">
        <v>4.5999999999999996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45.17</v>
      </c>
      <c r="AF66" s="202">
        <v>0</v>
      </c>
      <c r="AG66" s="202">
        <v>0</v>
      </c>
      <c r="AH66" s="202">
        <v>0</v>
      </c>
      <c r="AI66" s="202">
        <v>19.600000000000001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3.89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1.4</v>
      </c>
      <c r="AZ66" s="202">
        <v>5.18</v>
      </c>
      <c r="BA66" s="202">
        <v>3.43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2.46</v>
      </c>
      <c r="N67" s="202">
        <v>2.86</v>
      </c>
      <c r="O67" s="202">
        <v>3.18</v>
      </c>
      <c r="P67" s="202">
        <v>4.5999999999999996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45.17</v>
      </c>
      <c r="AF67" s="202">
        <v>0</v>
      </c>
      <c r="AG67" s="202">
        <v>0</v>
      </c>
      <c r="AH67" s="202">
        <v>0</v>
      </c>
      <c r="AI67" s="202">
        <v>19.600000000000001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3.89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1.4</v>
      </c>
      <c r="AZ67" s="202">
        <v>5.18</v>
      </c>
      <c r="BA67" s="202">
        <v>3.43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2.46</v>
      </c>
      <c r="N68" s="202">
        <v>2.86</v>
      </c>
      <c r="O68" s="202">
        <v>3.18</v>
      </c>
      <c r="P68" s="202">
        <v>4.5999999999999996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45.17</v>
      </c>
      <c r="AF68" s="202">
        <v>0</v>
      </c>
      <c r="AG68" s="202">
        <v>0</v>
      </c>
      <c r="AH68" s="202">
        <v>0</v>
      </c>
      <c r="AI68" s="202">
        <v>19.600000000000001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3.89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1.4</v>
      </c>
      <c r="AZ68" s="202">
        <v>5.18</v>
      </c>
      <c r="BA68" s="202">
        <v>3.43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2.46</v>
      </c>
      <c r="N69" s="202">
        <v>2.86</v>
      </c>
      <c r="O69" s="202">
        <v>3.18</v>
      </c>
      <c r="P69" s="202">
        <v>4.5999999999999996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45.17</v>
      </c>
      <c r="AF69" s="202">
        <v>0</v>
      </c>
      <c r="AG69" s="202">
        <v>0</v>
      </c>
      <c r="AH69" s="202">
        <v>0</v>
      </c>
      <c r="AI69" s="202">
        <v>19.600000000000001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3.89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1.4</v>
      </c>
      <c r="AZ69" s="202">
        <v>5.18</v>
      </c>
      <c r="BA69" s="202">
        <v>3.43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2.46</v>
      </c>
      <c r="N70" s="202">
        <v>2.86</v>
      </c>
      <c r="O70" s="202">
        <v>3.18</v>
      </c>
      <c r="P70" s="202">
        <v>4.5999999999999996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45.17</v>
      </c>
      <c r="AF70" s="202">
        <v>0</v>
      </c>
      <c r="AG70" s="202">
        <v>0</v>
      </c>
      <c r="AH70" s="202">
        <v>0</v>
      </c>
      <c r="AI70" s="202">
        <v>19.600000000000001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3.89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1.4</v>
      </c>
      <c r="AZ70" s="202">
        <v>5.18</v>
      </c>
      <c r="BA70" s="202">
        <v>3.43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2.46</v>
      </c>
      <c r="N71" s="202">
        <v>2.86</v>
      </c>
      <c r="O71" s="202">
        <v>3.18</v>
      </c>
      <c r="P71" s="202">
        <v>4.5999999999999996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44.28</v>
      </c>
      <c r="AF71" s="202">
        <v>0</v>
      </c>
      <c r="AG71" s="202">
        <v>0</v>
      </c>
      <c r="AH71" s="202">
        <v>0</v>
      </c>
      <c r="AI71" s="202">
        <v>19.600000000000001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3.89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1.4</v>
      </c>
      <c r="AZ71" s="202">
        <v>5.18</v>
      </c>
      <c r="BA71" s="202">
        <v>3.43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2.46</v>
      </c>
      <c r="N72" s="202">
        <v>2.86</v>
      </c>
      <c r="O72" s="202">
        <v>3.18</v>
      </c>
      <c r="P72" s="202">
        <v>4.5999999999999996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44.28</v>
      </c>
      <c r="AF72" s="202">
        <v>0</v>
      </c>
      <c r="AG72" s="202">
        <v>0</v>
      </c>
      <c r="AH72" s="202">
        <v>0</v>
      </c>
      <c r="AI72" s="202">
        <v>19.600000000000001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3.89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1.4</v>
      </c>
      <c r="AZ72" s="202">
        <v>5.18</v>
      </c>
      <c r="BA72" s="202">
        <v>3.43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2.46</v>
      </c>
      <c r="N73" s="202">
        <v>2.86</v>
      </c>
      <c r="O73" s="202">
        <v>3.18</v>
      </c>
      <c r="P73" s="202">
        <v>4.5999999999999996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44.28</v>
      </c>
      <c r="AF73" s="202">
        <v>0</v>
      </c>
      <c r="AG73" s="202">
        <v>0</v>
      </c>
      <c r="AH73" s="202">
        <v>0</v>
      </c>
      <c r="AI73" s="202">
        <v>19.600000000000001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3.89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1.4</v>
      </c>
      <c r="AZ73" s="202">
        <v>5.18</v>
      </c>
      <c r="BA73" s="202">
        <v>3.43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2.46</v>
      </c>
      <c r="N74" s="202">
        <v>2.86</v>
      </c>
      <c r="O74" s="202">
        <v>3.18</v>
      </c>
      <c r="P74" s="202">
        <v>4.5999999999999996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44.28</v>
      </c>
      <c r="AF74" s="202">
        <v>0</v>
      </c>
      <c r="AG74" s="202">
        <v>0</v>
      </c>
      <c r="AH74" s="202">
        <v>0</v>
      </c>
      <c r="AI74" s="202">
        <v>19.600000000000001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3.89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1.4</v>
      </c>
      <c r="AZ74" s="202">
        <v>5.18</v>
      </c>
      <c r="BA74" s="202">
        <v>3.43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2.46</v>
      </c>
      <c r="N75" s="202">
        <v>2.86</v>
      </c>
      <c r="O75" s="202">
        <v>3.18</v>
      </c>
      <c r="P75" s="202">
        <v>4.5999999999999996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44.28</v>
      </c>
      <c r="AF75" s="202">
        <v>0</v>
      </c>
      <c r="AG75" s="202">
        <v>0</v>
      </c>
      <c r="AH75" s="202">
        <v>0</v>
      </c>
      <c r="AI75" s="202">
        <v>19.600000000000001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1.4</v>
      </c>
      <c r="AZ75" s="202">
        <v>5.18</v>
      </c>
      <c r="BA75" s="202">
        <v>3.43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2.46</v>
      </c>
      <c r="N76" s="202">
        <v>2.86</v>
      </c>
      <c r="O76" s="202">
        <v>3.18</v>
      </c>
      <c r="P76" s="202">
        <v>4.5999999999999996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44.28</v>
      </c>
      <c r="AF76" s="202">
        <v>0</v>
      </c>
      <c r="AG76" s="202">
        <v>0</v>
      </c>
      <c r="AH76" s="202">
        <v>0</v>
      </c>
      <c r="AI76" s="202">
        <v>19.600000000000001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5.18</v>
      </c>
      <c r="BA76" s="202">
        <v>3.43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2.46</v>
      </c>
      <c r="N77" s="202">
        <v>2.86</v>
      </c>
      <c r="O77" s="202">
        <v>3.18</v>
      </c>
      <c r="P77" s="202">
        <v>4.5999999999999996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44.28</v>
      </c>
      <c r="AF77" s="202">
        <v>0</v>
      </c>
      <c r="AG77" s="202">
        <v>0</v>
      </c>
      <c r="AH77" s="202">
        <v>0</v>
      </c>
      <c r="AI77" s="202">
        <v>19.600000000000001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2.79</v>
      </c>
      <c r="AZ77" s="202">
        <v>5.18</v>
      </c>
      <c r="BA77" s="202">
        <v>3.43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2.46</v>
      </c>
      <c r="N78" s="202">
        <v>2.86</v>
      </c>
      <c r="O78" s="202">
        <v>3.18</v>
      </c>
      <c r="P78" s="202">
        <v>4.5999999999999996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44.28</v>
      </c>
      <c r="AF78" s="202">
        <v>0</v>
      </c>
      <c r="AG78" s="202">
        <v>0</v>
      </c>
      <c r="AH78" s="202">
        <v>0</v>
      </c>
      <c r="AI78" s="202">
        <v>19.600000000000001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4.1900000000000004</v>
      </c>
      <c r="AZ78" s="202">
        <v>5.18</v>
      </c>
      <c r="BA78" s="202">
        <v>3.51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2.46</v>
      </c>
      <c r="N79" s="202">
        <v>2.86</v>
      </c>
      <c r="O79" s="202">
        <v>3.18</v>
      </c>
      <c r="P79" s="202">
        <v>4.5999999999999996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44.28</v>
      </c>
      <c r="AF79" s="202">
        <v>0</v>
      </c>
      <c r="AG79" s="202">
        <v>0</v>
      </c>
      <c r="AH79" s="202">
        <v>0</v>
      </c>
      <c r="AI79" s="202">
        <v>19.600000000000001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4.1900000000000004</v>
      </c>
      <c r="AZ79" s="202">
        <v>5.18</v>
      </c>
      <c r="BA79" s="202">
        <v>3.51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2.46</v>
      </c>
      <c r="N80" s="202">
        <v>2.86</v>
      </c>
      <c r="O80" s="202">
        <v>3.18</v>
      </c>
      <c r="P80" s="202">
        <v>4.5999999999999996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44.28</v>
      </c>
      <c r="AF80" s="202">
        <v>0</v>
      </c>
      <c r="AG80" s="202">
        <v>0</v>
      </c>
      <c r="AH80" s="202">
        <v>0</v>
      </c>
      <c r="AI80" s="202">
        <v>19.600000000000001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4.1900000000000004</v>
      </c>
      <c r="AZ80" s="202">
        <v>5.18</v>
      </c>
      <c r="BA80" s="202">
        <v>3.51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2.46</v>
      </c>
      <c r="N81" s="202">
        <v>2.86</v>
      </c>
      <c r="O81" s="202">
        <v>3.18</v>
      </c>
      <c r="P81" s="202">
        <v>4.5999999999999996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44.28</v>
      </c>
      <c r="AF81" s="202">
        <v>0</v>
      </c>
      <c r="AG81" s="202">
        <v>0</v>
      </c>
      <c r="AH81" s="202">
        <v>0</v>
      </c>
      <c r="AI81" s="202">
        <v>19.600000000000001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4.1900000000000004</v>
      </c>
      <c r="AZ81" s="202">
        <v>5.18</v>
      </c>
      <c r="BA81" s="202">
        <v>3.51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2.46</v>
      </c>
      <c r="N82" s="202">
        <v>2.86</v>
      </c>
      <c r="O82" s="202">
        <v>3.18</v>
      </c>
      <c r="P82" s="202">
        <v>4.5999999999999996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45.77</v>
      </c>
      <c r="AF82" s="202">
        <v>0</v>
      </c>
      <c r="AG82" s="202">
        <v>0</v>
      </c>
      <c r="AH82" s="202">
        <v>0</v>
      </c>
      <c r="AI82" s="202">
        <v>19.600000000000001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4.1900000000000004</v>
      </c>
      <c r="AZ82" s="202">
        <v>5.18</v>
      </c>
      <c r="BA82" s="202">
        <v>3.51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2.46</v>
      </c>
      <c r="N83" s="202">
        <v>2.86</v>
      </c>
      <c r="O83" s="202">
        <v>3.18</v>
      </c>
      <c r="P83" s="202">
        <v>4.5999999999999996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45.77</v>
      </c>
      <c r="AF83" s="202">
        <v>0</v>
      </c>
      <c r="AG83" s="202">
        <v>0</v>
      </c>
      <c r="AH83" s="202">
        <v>0</v>
      </c>
      <c r="AI83" s="202">
        <v>19.600000000000001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4.1900000000000004</v>
      </c>
      <c r="AZ83" s="202">
        <v>5.18</v>
      </c>
      <c r="BA83" s="202">
        <v>3.51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2.46</v>
      </c>
      <c r="N84" s="202">
        <v>2.86</v>
      </c>
      <c r="O84" s="202">
        <v>3.18</v>
      </c>
      <c r="P84" s="202">
        <v>4.5999999999999996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45.77</v>
      </c>
      <c r="AF84" s="202">
        <v>0</v>
      </c>
      <c r="AG84" s="202">
        <v>0</v>
      </c>
      <c r="AH84" s="202">
        <v>0</v>
      </c>
      <c r="AI84" s="202">
        <v>19.600000000000001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4.1900000000000004</v>
      </c>
      <c r="AZ84" s="202">
        <v>5.18</v>
      </c>
      <c r="BA84" s="202">
        <v>3.51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2.46</v>
      </c>
      <c r="N85" s="202">
        <v>2.86</v>
      </c>
      <c r="O85" s="202">
        <v>3.18</v>
      </c>
      <c r="P85" s="202">
        <v>4.5999999999999996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45.77</v>
      </c>
      <c r="AF85" s="202">
        <v>0</v>
      </c>
      <c r="AG85" s="202">
        <v>0</v>
      </c>
      <c r="AH85" s="202">
        <v>0</v>
      </c>
      <c r="AI85" s="202">
        <v>19.600000000000001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4.1900000000000004</v>
      </c>
      <c r="AZ85" s="202">
        <v>5.18</v>
      </c>
      <c r="BA85" s="202">
        <v>3.51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2.46</v>
      </c>
      <c r="N86" s="202">
        <v>2.86</v>
      </c>
      <c r="O86" s="202">
        <v>3.18</v>
      </c>
      <c r="P86" s="202">
        <v>4.5999999999999996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45.77</v>
      </c>
      <c r="AF86" s="202">
        <v>0</v>
      </c>
      <c r="AG86" s="202">
        <v>0</v>
      </c>
      <c r="AH86" s="202">
        <v>0</v>
      </c>
      <c r="AI86" s="202">
        <v>19.600000000000001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4.1900000000000004</v>
      </c>
      <c r="AZ86" s="202">
        <v>5.18</v>
      </c>
      <c r="BA86" s="202">
        <v>3.43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2.46</v>
      </c>
      <c r="N87" s="202">
        <v>2.86</v>
      </c>
      <c r="O87" s="202">
        <v>3.18</v>
      </c>
      <c r="P87" s="202">
        <v>4.5999999999999996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45.77</v>
      </c>
      <c r="AF87" s="202">
        <v>0</v>
      </c>
      <c r="AG87" s="202">
        <v>0</v>
      </c>
      <c r="AH87" s="202">
        <v>0</v>
      </c>
      <c r="AI87" s="202">
        <v>19.600000000000001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4.1900000000000004</v>
      </c>
      <c r="AZ87" s="202">
        <v>5.18</v>
      </c>
      <c r="BA87" s="202">
        <v>3.43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2.46</v>
      </c>
      <c r="N88" s="202">
        <v>2.86</v>
      </c>
      <c r="O88" s="202">
        <v>3.18</v>
      </c>
      <c r="P88" s="202">
        <v>4.5999999999999996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45.77</v>
      </c>
      <c r="AF88" s="202">
        <v>0</v>
      </c>
      <c r="AG88" s="202">
        <v>0</v>
      </c>
      <c r="AH88" s="202">
        <v>0</v>
      </c>
      <c r="AI88" s="202">
        <v>19.600000000000001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4.1900000000000004</v>
      </c>
      <c r="AZ88" s="202">
        <v>5.18</v>
      </c>
      <c r="BA88" s="202">
        <v>3.43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5.48</v>
      </c>
      <c r="M89" s="202">
        <v>2.46</v>
      </c>
      <c r="N89" s="202">
        <v>2.86</v>
      </c>
      <c r="O89" s="202">
        <v>3.18</v>
      </c>
      <c r="P89" s="202">
        <v>4.5999999999999996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45.77</v>
      </c>
      <c r="AF89" s="202">
        <v>0</v>
      </c>
      <c r="AG89" s="202">
        <v>0</v>
      </c>
      <c r="AH89" s="202">
        <v>0</v>
      </c>
      <c r="AI89" s="202">
        <v>19.600000000000001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4.1900000000000004</v>
      </c>
      <c r="AZ89" s="202">
        <v>5.18</v>
      </c>
      <c r="BA89" s="202">
        <v>3.43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2.46</v>
      </c>
      <c r="N90" s="202">
        <v>2.86</v>
      </c>
      <c r="O90" s="202">
        <v>3.18</v>
      </c>
      <c r="P90" s="202">
        <v>4.5999999999999996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45.77</v>
      </c>
      <c r="AF90" s="202">
        <v>0</v>
      </c>
      <c r="AG90" s="202">
        <v>0</v>
      </c>
      <c r="AH90" s="202">
        <v>0</v>
      </c>
      <c r="AI90" s="202">
        <v>19.600000000000001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4.1900000000000004</v>
      </c>
      <c r="AZ90" s="202">
        <v>5.18</v>
      </c>
      <c r="BA90" s="202">
        <v>3.51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2.46</v>
      </c>
      <c r="N91" s="202">
        <v>2.86</v>
      </c>
      <c r="O91" s="202">
        <v>3.18</v>
      </c>
      <c r="P91" s="202">
        <v>4.5999999999999996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45.77</v>
      </c>
      <c r="AF91" s="202">
        <v>0</v>
      </c>
      <c r="AG91" s="202">
        <v>0</v>
      </c>
      <c r="AH91" s="202">
        <v>0</v>
      </c>
      <c r="AI91" s="202">
        <v>19.600000000000001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4.1900000000000004</v>
      </c>
      <c r="AZ91" s="202">
        <v>5.18</v>
      </c>
      <c r="BA91" s="202">
        <v>3.51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2.46</v>
      </c>
      <c r="N92" s="202">
        <v>2.86</v>
      </c>
      <c r="O92" s="202">
        <v>3.18</v>
      </c>
      <c r="P92" s="202">
        <v>4.5999999999999996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45.77</v>
      </c>
      <c r="AF92" s="202">
        <v>0</v>
      </c>
      <c r="AG92" s="202">
        <v>0</v>
      </c>
      <c r="AH92" s="202">
        <v>0</v>
      </c>
      <c r="AI92" s="202">
        <v>19.600000000000001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4.1900000000000004</v>
      </c>
      <c r="AZ92" s="202">
        <v>5.18</v>
      </c>
      <c r="BA92" s="202">
        <v>3.51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2.46</v>
      </c>
      <c r="N93" s="202">
        <v>2.86</v>
      </c>
      <c r="O93" s="202">
        <v>3.18</v>
      </c>
      <c r="P93" s="202">
        <v>4.5999999999999996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45.77</v>
      </c>
      <c r="AF93" s="202">
        <v>0</v>
      </c>
      <c r="AG93" s="202">
        <v>0</v>
      </c>
      <c r="AH93" s="202">
        <v>0</v>
      </c>
      <c r="AI93" s="202">
        <v>19.600000000000001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4.1900000000000004</v>
      </c>
      <c r="AZ93" s="202">
        <v>5.18</v>
      </c>
      <c r="BA93" s="202">
        <v>3.51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2.46</v>
      </c>
      <c r="N94" s="202">
        <v>2.86</v>
      </c>
      <c r="O94" s="202">
        <v>3.18</v>
      </c>
      <c r="P94" s="202">
        <v>4.5999999999999996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45.77</v>
      </c>
      <c r="AF94" s="202">
        <v>0</v>
      </c>
      <c r="AG94" s="202">
        <v>0</v>
      </c>
      <c r="AH94" s="202">
        <v>0</v>
      </c>
      <c r="AI94" s="202">
        <v>19.600000000000001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2.79</v>
      </c>
      <c r="AZ94" s="202">
        <v>5.18</v>
      </c>
      <c r="BA94" s="202">
        <v>3.43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2.46</v>
      </c>
      <c r="N95" s="202">
        <v>2.86</v>
      </c>
      <c r="O95" s="202">
        <v>3.18</v>
      </c>
      <c r="P95" s="202">
        <v>4.5999999999999996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45.77</v>
      </c>
      <c r="AF95" s="202">
        <v>0</v>
      </c>
      <c r="AG95" s="202">
        <v>0</v>
      </c>
      <c r="AH95" s="202">
        <v>0</v>
      </c>
      <c r="AI95" s="202">
        <v>19.600000000000001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1.4</v>
      </c>
      <c r="AZ95" s="202">
        <v>5.18</v>
      </c>
      <c r="BA95" s="202">
        <v>3.43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2.46</v>
      </c>
      <c r="N96" s="202">
        <v>2.86</v>
      </c>
      <c r="O96" s="202">
        <v>3.18</v>
      </c>
      <c r="P96" s="202">
        <v>4.5999999999999996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45.77</v>
      </c>
      <c r="AF96" s="202">
        <v>0</v>
      </c>
      <c r="AG96" s="202">
        <v>0</v>
      </c>
      <c r="AH96" s="202">
        <v>0</v>
      </c>
      <c r="AI96" s="202">
        <v>19.600000000000001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1.4</v>
      </c>
      <c r="AZ96" s="202">
        <v>5.18</v>
      </c>
      <c r="BA96" s="202">
        <v>3.43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2.46</v>
      </c>
      <c r="N97" s="202">
        <v>2.86</v>
      </c>
      <c r="O97" s="202">
        <v>3.18</v>
      </c>
      <c r="P97" s="202">
        <v>4.5999999999999996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45.77</v>
      </c>
      <c r="AF97" s="202">
        <v>0</v>
      </c>
      <c r="AG97" s="202">
        <v>0</v>
      </c>
      <c r="AH97" s="202">
        <v>0</v>
      </c>
      <c r="AI97" s="202">
        <v>19.600000000000001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1.4</v>
      </c>
      <c r="AZ97" s="202">
        <v>5.18</v>
      </c>
      <c r="BA97" s="202">
        <v>3.43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2.46</v>
      </c>
      <c r="N98" s="202">
        <v>2.86</v>
      </c>
      <c r="O98" s="202">
        <v>3.18</v>
      </c>
      <c r="P98" s="202">
        <v>4.5999999999999996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45.77</v>
      </c>
      <c r="AF98" s="202">
        <v>0</v>
      </c>
      <c r="AG98" s="202">
        <v>0</v>
      </c>
      <c r="AH98" s="202">
        <v>0</v>
      </c>
      <c r="AI98" s="202">
        <v>19.600000000000001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1.4</v>
      </c>
      <c r="AZ98" s="202">
        <v>5.18</v>
      </c>
      <c r="BA98" s="202">
        <v>3.43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2.2899999999999999E-3</v>
      </c>
      <c r="L99">
        <f t="shared" si="0"/>
        <v>1.3700000000000001E-3</v>
      </c>
      <c r="M99">
        <f t="shared" si="0"/>
        <v>5.9040000000000051E-2</v>
      </c>
      <c r="N99">
        <f t="shared" si="0"/>
        <v>6.8640000000000173E-2</v>
      </c>
      <c r="O99">
        <f t="shared" si="0"/>
        <v>7.6320000000000124E-2</v>
      </c>
      <c r="P99">
        <f t="shared" si="0"/>
        <v>0.10880250000000016</v>
      </c>
      <c r="Q99">
        <f t="shared" si="0"/>
        <v>1.1000000000000003E-3</v>
      </c>
      <c r="R99">
        <f t="shared" si="0"/>
        <v>1.95E-4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1.0965575000000014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0.47039999999999926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4.0727499999999965E-2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4.5802500000000031E-2</v>
      </c>
      <c r="AZ99">
        <f t="shared" si="0"/>
        <v>0.11729500000000011</v>
      </c>
      <c r="BA99">
        <f t="shared" si="0"/>
        <v>8.2560000000000078E-2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9.42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9.42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9.42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9.42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9.42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9.42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9.42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9.42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9.42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9.42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9.42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9.42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9.42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9.42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9.42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9.42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9.42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9.42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9.42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9.42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9.42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9.36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9.36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9.36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9.24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9.24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9.24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9.24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9.24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9.24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9.24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9.11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9.11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9.11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9.11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9.11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9.11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9.11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9.11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9.11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9.11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9.11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9.11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9.11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9.11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9.11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9.11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9.11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9.11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9.11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9.11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9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9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9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9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9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9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9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9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9.24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9.24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9.24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9.24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9.24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9.24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9.24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9.24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9.24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9.24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9.24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9.24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9.24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9.24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9.24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9.24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9.24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0.22148500000000013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33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33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33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33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33</v>
      </c>
      <c r="D7" s="25">
        <v>0</v>
      </c>
      <c r="E7" s="25">
        <v>0</v>
      </c>
      <c r="F7" s="25">
        <v>0</v>
      </c>
      <c r="G7" s="202">
        <v>155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33</v>
      </c>
      <c r="D8" s="25">
        <v>0</v>
      </c>
      <c r="E8" s="25">
        <v>0</v>
      </c>
      <c r="F8" s="25">
        <v>0</v>
      </c>
      <c r="G8" s="202">
        <v>155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33</v>
      </c>
      <c r="D9" s="25">
        <v>0</v>
      </c>
      <c r="E9" s="25">
        <v>0</v>
      </c>
      <c r="F9" s="25">
        <v>0</v>
      </c>
      <c r="G9" s="202">
        <v>155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33</v>
      </c>
      <c r="D10" s="25">
        <v>0</v>
      </c>
      <c r="E10" s="25">
        <v>0</v>
      </c>
      <c r="F10" s="25">
        <v>0</v>
      </c>
      <c r="G10" s="202">
        <v>155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33</v>
      </c>
      <c r="D11" s="25">
        <v>0</v>
      </c>
      <c r="E11" s="25">
        <v>0</v>
      </c>
      <c r="F11" s="25">
        <v>0</v>
      </c>
      <c r="G11" s="202">
        <v>155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33</v>
      </c>
      <c r="D12" s="25">
        <v>0</v>
      </c>
      <c r="E12" s="25">
        <v>0</v>
      </c>
      <c r="F12" s="25">
        <v>0</v>
      </c>
      <c r="G12" s="202">
        <v>155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33</v>
      </c>
      <c r="D13" s="25">
        <v>0</v>
      </c>
      <c r="E13" s="25">
        <v>0</v>
      </c>
      <c r="F13" s="25">
        <v>0</v>
      </c>
      <c r="G13" s="202">
        <v>155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33</v>
      </c>
      <c r="D14" s="25">
        <v>0</v>
      </c>
      <c r="E14" s="25">
        <v>0</v>
      </c>
      <c r="F14" s="25">
        <v>0</v>
      </c>
      <c r="G14" s="202">
        <v>155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33</v>
      </c>
      <c r="D15" s="25">
        <v>0</v>
      </c>
      <c r="E15" s="25">
        <v>0</v>
      </c>
      <c r="F15" s="25">
        <v>0</v>
      </c>
      <c r="G15" s="202">
        <v>155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33</v>
      </c>
      <c r="D16" s="25">
        <v>0</v>
      </c>
      <c r="E16" s="25">
        <v>0</v>
      </c>
      <c r="F16" s="25">
        <v>0</v>
      </c>
      <c r="G16" s="202">
        <v>155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33</v>
      </c>
      <c r="D17" s="25">
        <v>0</v>
      </c>
      <c r="E17" s="25">
        <v>0</v>
      </c>
      <c r="F17" s="25">
        <v>0</v>
      </c>
      <c r="G17" s="202">
        <v>155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33</v>
      </c>
      <c r="D18" s="25">
        <v>0</v>
      </c>
      <c r="E18" s="25">
        <v>0</v>
      </c>
      <c r="F18" s="25">
        <v>0</v>
      </c>
      <c r="G18" s="202">
        <v>155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33</v>
      </c>
      <c r="D19" s="25">
        <v>0</v>
      </c>
      <c r="E19" s="25">
        <v>0</v>
      </c>
      <c r="F19" s="25">
        <v>0</v>
      </c>
      <c r="G19" s="202">
        <v>155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33</v>
      </c>
      <c r="D20" s="25">
        <v>0</v>
      </c>
      <c r="E20" s="25">
        <v>0</v>
      </c>
      <c r="F20" s="25">
        <v>0</v>
      </c>
      <c r="G20" s="202">
        <v>155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33</v>
      </c>
      <c r="D21" s="25">
        <v>0</v>
      </c>
      <c r="E21" s="25">
        <v>0</v>
      </c>
      <c r="F21" s="25">
        <v>0</v>
      </c>
      <c r="G21" s="202">
        <v>155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33</v>
      </c>
      <c r="D22" s="25">
        <v>0</v>
      </c>
      <c r="E22" s="25">
        <v>0</v>
      </c>
      <c r="F22" s="25">
        <v>0</v>
      </c>
      <c r="G22" s="202">
        <v>155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33</v>
      </c>
      <c r="D23" s="25">
        <v>0</v>
      </c>
      <c r="E23" s="25">
        <v>0</v>
      </c>
      <c r="F23" s="25">
        <v>0</v>
      </c>
      <c r="G23" s="202">
        <v>155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33</v>
      </c>
      <c r="D24" s="25">
        <v>0</v>
      </c>
      <c r="E24" s="25">
        <v>0</v>
      </c>
      <c r="F24" s="25">
        <v>0</v>
      </c>
      <c r="G24" s="202">
        <v>155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33</v>
      </c>
      <c r="D25" s="25">
        <v>0</v>
      </c>
      <c r="E25" s="25">
        <v>0</v>
      </c>
      <c r="F25" s="25">
        <v>0</v>
      </c>
      <c r="G25" s="202">
        <v>155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33</v>
      </c>
      <c r="D26" s="25">
        <v>0</v>
      </c>
      <c r="E26" s="25">
        <v>0</v>
      </c>
      <c r="F26" s="25">
        <v>0</v>
      </c>
      <c r="G26" s="202">
        <v>155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33</v>
      </c>
      <c r="D27" s="25">
        <v>0</v>
      </c>
      <c r="E27" s="25">
        <v>0</v>
      </c>
      <c r="F27" s="25">
        <v>0</v>
      </c>
      <c r="G27" s="202">
        <v>155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154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154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154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33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33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33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33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152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</v>
      </c>
      <c r="D45" s="25">
        <v>0</v>
      </c>
      <c r="E45" s="25">
        <v>0</v>
      </c>
      <c r="F45" s="25">
        <v>0</v>
      </c>
      <c r="G45" s="202">
        <v>152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33</v>
      </c>
      <c r="D46" s="25">
        <v>0</v>
      </c>
      <c r="E46" s="25">
        <v>0</v>
      </c>
      <c r="F46" s="25">
        <v>0</v>
      </c>
      <c r="G46" s="202">
        <v>152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32</v>
      </c>
      <c r="D47" s="25">
        <v>0</v>
      </c>
      <c r="E47" s="25">
        <v>0</v>
      </c>
      <c r="F47" s="25">
        <v>0</v>
      </c>
      <c r="G47" s="202">
        <v>152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32</v>
      </c>
      <c r="D48" s="25">
        <v>0</v>
      </c>
      <c r="E48" s="25">
        <v>0</v>
      </c>
      <c r="F48" s="25">
        <v>0</v>
      </c>
      <c r="G48" s="202">
        <v>152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32</v>
      </c>
      <c r="D49" s="25">
        <v>0</v>
      </c>
      <c r="E49" s="25">
        <v>0</v>
      </c>
      <c r="F49" s="25">
        <v>0</v>
      </c>
      <c r="G49" s="202">
        <v>152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32</v>
      </c>
      <c r="D50" s="25">
        <v>0</v>
      </c>
      <c r="E50" s="25">
        <v>0</v>
      </c>
      <c r="F50" s="25">
        <v>0</v>
      </c>
      <c r="G50" s="202">
        <v>152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32</v>
      </c>
      <c r="D51" s="25">
        <v>0</v>
      </c>
      <c r="E51" s="25">
        <v>0</v>
      </c>
      <c r="F51" s="25">
        <v>0</v>
      </c>
      <c r="G51" s="202">
        <v>150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32</v>
      </c>
      <c r="D52" s="25">
        <v>0</v>
      </c>
      <c r="E52" s="25">
        <v>0</v>
      </c>
      <c r="F52" s="25">
        <v>0</v>
      </c>
      <c r="G52" s="202">
        <v>150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32</v>
      </c>
      <c r="D53" s="25">
        <v>0</v>
      </c>
      <c r="E53" s="25">
        <v>0</v>
      </c>
      <c r="F53" s="25">
        <v>0</v>
      </c>
      <c r="G53" s="202">
        <v>150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32</v>
      </c>
      <c r="D54" s="25">
        <v>0</v>
      </c>
      <c r="E54" s="25">
        <v>0</v>
      </c>
      <c r="F54" s="25">
        <v>0</v>
      </c>
      <c r="G54" s="202">
        <v>150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150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150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150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150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150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150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150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150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150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150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150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150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150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150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150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150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148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148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148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148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32</v>
      </c>
      <c r="D75" s="25">
        <v>0</v>
      </c>
      <c r="E75" s="25">
        <v>0</v>
      </c>
      <c r="F75" s="25">
        <v>0</v>
      </c>
      <c r="G75" s="202">
        <v>148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32</v>
      </c>
      <c r="D76" s="25">
        <v>0</v>
      </c>
      <c r="E76" s="25">
        <v>0</v>
      </c>
      <c r="F76" s="25">
        <v>0</v>
      </c>
      <c r="G76" s="202">
        <v>148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32</v>
      </c>
      <c r="D77" s="25">
        <v>0</v>
      </c>
      <c r="E77" s="25">
        <v>0</v>
      </c>
      <c r="F77" s="25">
        <v>0</v>
      </c>
      <c r="G77" s="202">
        <v>148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32</v>
      </c>
      <c r="D78" s="25">
        <v>0</v>
      </c>
      <c r="E78" s="25">
        <v>0</v>
      </c>
      <c r="F78" s="25">
        <v>0</v>
      </c>
      <c r="G78" s="202">
        <v>148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32</v>
      </c>
      <c r="D79" s="25">
        <v>0</v>
      </c>
      <c r="E79" s="25">
        <v>0</v>
      </c>
      <c r="F79" s="25">
        <v>0</v>
      </c>
      <c r="G79" s="202">
        <v>148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32</v>
      </c>
      <c r="D80" s="25">
        <v>0</v>
      </c>
      <c r="E80" s="25">
        <v>0</v>
      </c>
      <c r="F80" s="25">
        <v>0</v>
      </c>
      <c r="G80" s="202">
        <v>148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32</v>
      </c>
      <c r="D81" s="25">
        <v>0</v>
      </c>
      <c r="E81" s="25">
        <v>0</v>
      </c>
      <c r="F81" s="25">
        <v>0</v>
      </c>
      <c r="G81" s="202">
        <v>148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32</v>
      </c>
      <c r="D82" s="25">
        <v>0</v>
      </c>
      <c r="E82" s="25">
        <v>0</v>
      </c>
      <c r="F82" s="25">
        <v>0</v>
      </c>
      <c r="G82" s="202">
        <v>152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32</v>
      </c>
      <c r="D83" s="25">
        <v>0</v>
      </c>
      <c r="E83" s="25">
        <v>0</v>
      </c>
      <c r="F83" s="25">
        <v>0</v>
      </c>
      <c r="G83" s="202">
        <v>152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152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152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152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152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152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152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152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152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152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152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152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33</v>
      </c>
      <c r="D95" s="25">
        <v>0</v>
      </c>
      <c r="E95" s="25">
        <v>0</v>
      </c>
      <c r="F95" s="25">
        <v>0</v>
      </c>
      <c r="G95" s="202">
        <v>152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33</v>
      </c>
      <c r="D96" s="25">
        <v>0</v>
      </c>
      <c r="E96" s="25">
        <v>0</v>
      </c>
      <c r="F96" s="25">
        <v>0</v>
      </c>
      <c r="G96" s="202">
        <v>152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33</v>
      </c>
      <c r="D97" s="25">
        <v>0</v>
      </c>
      <c r="E97" s="25">
        <v>0</v>
      </c>
      <c r="F97" s="25">
        <v>0</v>
      </c>
      <c r="G97" s="202">
        <v>152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33</v>
      </c>
      <c r="D98" s="25">
        <v>0</v>
      </c>
      <c r="E98" s="25">
        <v>0</v>
      </c>
      <c r="F98" s="25">
        <v>0</v>
      </c>
      <c r="G98" s="202">
        <v>152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0.78500000000000003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3.64425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12.41</v>
      </c>
      <c r="E3" s="202">
        <v>0</v>
      </c>
      <c r="F3" s="202">
        <v>0</v>
      </c>
      <c r="G3" s="202">
        <v>30.29</v>
      </c>
      <c r="H3" s="202">
        <v>0</v>
      </c>
      <c r="I3" s="202">
        <v>0</v>
      </c>
      <c r="J3" s="202">
        <v>37.32</v>
      </c>
      <c r="K3" s="202">
        <v>83.29</v>
      </c>
      <c r="L3" s="202">
        <v>0.28999999999999998</v>
      </c>
      <c r="M3" s="202">
        <v>1.9</v>
      </c>
      <c r="N3" s="202">
        <v>1.62</v>
      </c>
      <c r="O3" s="202">
        <v>2.29</v>
      </c>
      <c r="P3" s="202">
        <v>0.76</v>
      </c>
      <c r="Q3" s="202">
        <v>0.28000000000000003</v>
      </c>
      <c r="R3" s="202">
        <v>0.56999999999999995</v>
      </c>
      <c r="S3" s="202">
        <v>0.36</v>
      </c>
      <c r="T3" s="202">
        <v>0</v>
      </c>
      <c r="U3" s="202">
        <v>1.67</v>
      </c>
      <c r="V3" s="202">
        <v>0</v>
      </c>
      <c r="W3" s="202">
        <v>0.61</v>
      </c>
      <c r="X3" s="202">
        <v>1.35</v>
      </c>
      <c r="Y3" s="202">
        <v>0</v>
      </c>
      <c r="Z3" s="202">
        <v>3.82</v>
      </c>
      <c r="AA3" s="202">
        <v>0.53</v>
      </c>
      <c r="AB3" s="202">
        <v>0</v>
      </c>
      <c r="AC3" s="202">
        <v>21.19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15.61</v>
      </c>
      <c r="AL3" s="202">
        <v>0</v>
      </c>
      <c r="AM3" s="202">
        <v>192.99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12.41</v>
      </c>
      <c r="E4" s="202">
        <v>0</v>
      </c>
      <c r="F4" s="202">
        <v>0</v>
      </c>
      <c r="G4" s="202">
        <v>30.29</v>
      </c>
      <c r="H4" s="202">
        <v>0</v>
      </c>
      <c r="I4" s="202">
        <v>0</v>
      </c>
      <c r="J4" s="202">
        <v>37.32</v>
      </c>
      <c r="K4" s="202">
        <v>73.599999999999994</v>
      </c>
      <c r="L4" s="202">
        <v>0.28999999999999998</v>
      </c>
      <c r="M4" s="202">
        <v>1.9</v>
      </c>
      <c r="N4" s="202">
        <v>1.62</v>
      </c>
      <c r="O4" s="202">
        <v>2.29</v>
      </c>
      <c r="P4" s="202">
        <v>0.76</v>
      </c>
      <c r="Q4" s="202">
        <v>0.28000000000000003</v>
      </c>
      <c r="R4" s="202">
        <v>0.57999999999999996</v>
      </c>
      <c r="S4" s="202">
        <v>0.36</v>
      </c>
      <c r="T4" s="202">
        <v>0</v>
      </c>
      <c r="U4" s="202">
        <v>1.67</v>
      </c>
      <c r="V4" s="202">
        <v>0</v>
      </c>
      <c r="W4" s="202">
        <v>0.61</v>
      </c>
      <c r="X4" s="202">
        <v>1.35</v>
      </c>
      <c r="Y4" s="202">
        <v>0</v>
      </c>
      <c r="Z4" s="202">
        <v>3.81</v>
      </c>
      <c r="AA4" s="202">
        <v>0.53</v>
      </c>
      <c r="AB4" s="202">
        <v>0</v>
      </c>
      <c r="AC4" s="202">
        <v>21.19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15.61</v>
      </c>
      <c r="AL4" s="202">
        <v>0</v>
      </c>
      <c r="AM4" s="202">
        <v>192.99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12.41</v>
      </c>
      <c r="E5" s="202">
        <v>0</v>
      </c>
      <c r="F5" s="202">
        <v>0</v>
      </c>
      <c r="G5" s="202">
        <v>30.29</v>
      </c>
      <c r="H5" s="202">
        <v>0</v>
      </c>
      <c r="I5" s="202">
        <v>0</v>
      </c>
      <c r="J5" s="202">
        <v>37.32</v>
      </c>
      <c r="K5" s="202">
        <v>139.61000000000001</v>
      </c>
      <c r="L5" s="202">
        <v>0.28999999999999998</v>
      </c>
      <c r="M5" s="202">
        <v>1.9</v>
      </c>
      <c r="N5" s="202">
        <v>1.62</v>
      </c>
      <c r="O5" s="202">
        <v>2.29</v>
      </c>
      <c r="P5" s="202">
        <v>0.76</v>
      </c>
      <c r="Q5" s="202">
        <v>0.28000000000000003</v>
      </c>
      <c r="R5" s="202">
        <v>0.57999999999999996</v>
      </c>
      <c r="S5" s="202">
        <v>0.36</v>
      </c>
      <c r="T5" s="202">
        <v>0</v>
      </c>
      <c r="U5" s="202">
        <v>1.67</v>
      </c>
      <c r="V5" s="202">
        <v>0.28999999999999998</v>
      </c>
      <c r="W5" s="202">
        <v>0.61</v>
      </c>
      <c r="X5" s="202">
        <v>1.35</v>
      </c>
      <c r="Y5" s="202">
        <v>0</v>
      </c>
      <c r="Z5" s="202">
        <v>3.81</v>
      </c>
      <c r="AA5" s="202">
        <v>0.53</v>
      </c>
      <c r="AB5" s="202">
        <v>0</v>
      </c>
      <c r="AC5" s="202">
        <v>21.19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15.61</v>
      </c>
      <c r="AL5" s="202">
        <v>0</v>
      </c>
      <c r="AM5" s="202">
        <v>192.99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12.41</v>
      </c>
      <c r="E6" s="202">
        <v>0</v>
      </c>
      <c r="F6" s="202">
        <v>0</v>
      </c>
      <c r="G6" s="202">
        <v>30.29</v>
      </c>
      <c r="H6" s="202">
        <v>0</v>
      </c>
      <c r="I6" s="202">
        <v>0</v>
      </c>
      <c r="J6" s="202">
        <v>37.32</v>
      </c>
      <c r="K6" s="202">
        <v>151.12</v>
      </c>
      <c r="L6" s="202">
        <v>0.28999999999999998</v>
      </c>
      <c r="M6" s="202">
        <v>1.9</v>
      </c>
      <c r="N6" s="202">
        <v>1.62</v>
      </c>
      <c r="O6" s="202">
        <v>2.29</v>
      </c>
      <c r="P6" s="202">
        <v>0.76</v>
      </c>
      <c r="Q6" s="202">
        <v>0.28000000000000003</v>
      </c>
      <c r="R6" s="202">
        <v>0.57999999999999996</v>
      </c>
      <c r="S6" s="202">
        <v>0.36</v>
      </c>
      <c r="T6" s="202">
        <v>0</v>
      </c>
      <c r="U6" s="202">
        <v>1.67</v>
      </c>
      <c r="V6" s="202">
        <v>0.28999999999999998</v>
      </c>
      <c r="W6" s="202">
        <v>0.61</v>
      </c>
      <c r="X6" s="202">
        <v>1.35</v>
      </c>
      <c r="Y6" s="202">
        <v>0</v>
      </c>
      <c r="Z6" s="202">
        <v>3.81</v>
      </c>
      <c r="AA6" s="202">
        <v>0.53</v>
      </c>
      <c r="AB6" s="202">
        <v>0</v>
      </c>
      <c r="AC6" s="202">
        <v>21.19</v>
      </c>
      <c r="AD6" s="202">
        <v>0</v>
      </c>
      <c r="AE6" s="202">
        <v>0</v>
      </c>
      <c r="AF6" s="202">
        <v>0</v>
      </c>
      <c r="AG6" s="202">
        <v>38.92</v>
      </c>
      <c r="AH6" s="202">
        <v>0</v>
      </c>
      <c r="AI6" s="202">
        <v>0</v>
      </c>
      <c r="AJ6" s="202">
        <v>0</v>
      </c>
      <c r="AK6" s="202">
        <v>15.61</v>
      </c>
      <c r="AL6" s="202">
        <v>0</v>
      </c>
      <c r="AM6" s="202">
        <v>192.99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12.41</v>
      </c>
      <c r="E7" s="202">
        <v>0</v>
      </c>
      <c r="F7" s="202">
        <v>0</v>
      </c>
      <c r="G7" s="202">
        <v>30.29</v>
      </c>
      <c r="H7" s="202">
        <v>0</v>
      </c>
      <c r="I7" s="202">
        <v>0</v>
      </c>
      <c r="J7" s="202">
        <v>37.32</v>
      </c>
      <c r="K7" s="202">
        <v>151.12</v>
      </c>
      <c r="L7" s="202">
        <v>0.28999999999999998</v>
      </c>
      <c r="M7" s="202">
        <v>1.9</v>
      </c>
      <c r="N7" s="202">
        <v>1.62</v>
      </c>
      <c r="O7" s="202">
        <v>2.29</v>
      </c>
      <c r="P7" s="202">
        <v>0.76</v>
      </c>
      <c r="Q7" s="202">
        <v>0.28000000000000003</v>
      </c>
      <c r="R7" s="202">
        <v>0.57999999999999996</v>
      </c>
      <c r="S7" s="202">
        <v>0.36</v>
      </c>
      <c r="T7" s="202">
        <v>0</v>
      </c>
      <c r="U7" s="202">
        <v>1.67</v>
      </c>
      <c r="V7" s="202">
        <v>0.28999999999999998</v>
      </c>
      <c r="W7" s="202">
        <v>0.6</v>
      </c>
      <c r="X7" s="202">
        <v>1.35</v>
      </c>
      <c r="Y7" s="202">
        <v>0</v>
      </c>
      <c r="Z7" s="202">
        <v>3.81</v>
      </c>
      <c r="AA7" s="202">
        <v>0.53</v>
      </c>
      <c r="AB7" s="202">
        <v>0</v>
      </c>
      <c r="AC7" s="202">
        <v>21.19</v>
      </c>
      <c r="AD7" s="202">
        <v>0</v>
      </c>
      <c r="AE7" s="202">
        <v>0</v>
      </c>
      <c r="AF7" s="202">
        <v>0</v>
      </c>
      <c r="AG7" s="202">
        <v>38.07</v>
      </c>
      <c r="AH7" s="202">
        <v>0</v>
      </c>
      <c r="AI7" s="202">
        <v>0</v>
      </c>
      <c r="AJ7" s="202">
        <v>0</v>
      </c>
      <c r="AK7" s="202">
        <v>15.61</v>
      </c>
      <c r="AL7" s="202">
        <v>0</v>
      </c>
      <c r="AM7" s="202">
        <v>192.99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12.41</v>
      </c>
      <c r="E8" s="202">
        <v>0</v>
      </c>
      <c r="F8" s="202">
        <v>0</v>
      </c>
      <c r="G8" s="202">
        <v>30.29</v>
      </c>
      <c r="H8" s="202">
        <v>0</v>
      </c>
      <c r="I8" s="202">
        <v>0</v>
      </c>
      <c r="J8" s="202">
        <v>37.32</v>
      </c>
      <c r="K8" s="202">
        <v>151.12</v>
      </c>
      <c r="L8" s="202">
        <v>0.28999999999999998</v>
      </c>
      <c r="M8" s="202">
        <v>1.9</v>
      </c>
      <c r="N8" s="202">
        <v>1.62</v>
      </c>
      <c r="O8" s="202">
        <v>2.29</v>
      </c>
      <c r="P8" s="202">
        <v>0.76</v>
      </c>
      <c r="Q8" s="202">
        <v>0.28000000000000003</v>
      </c>
      <c r="R8" s="202">
        <v>0.57999999999999996</v>
      </c>
      <c r="S8" s="202">
        <v>0.36</v>
      </c>
      <c r="T8" s="202">
        <v>0</v>
      </c>
      <c r="U8" s="202">
        <v>1.67</v>
      </c>
      <c r="V8" s="202">
        <v>0.28999999999999998</v>
      </c>
      <c r="W8" s="202">
        <v>0.6</v>
      </c>
      <c r="X8" s="202">
        <v>1.35</v>
      </c>
      <c r="Y8" s="202">
        <v>0</v>
      </c>
      <c r="Z8" s="202">
        <v>3.81</v>
      </c>
      <c r="AA8" s="202">
        <v>0.53</v>
      </c>
      <c r="AB8" s="202">
        <v>0</v>
      </c>
      <c r="AC8" s="202">
        <v>21.19</v>
      </c>
      <c r="AD8" s="202">
        <v>0</v>
      </c>
      <c r="AE8" s="202">
        <v>0</v>
      </c>
      <c r="AF8" s="202">
        <v>0</v>
      </c>
      <c r="AG8" s="202">
        <v>38.07</v>
      </c>
      <c r="AH8" s="202">
        <v>0</v>
      </c>
      <c r="AI8" s="202">
        <v>0</v>
      </c>
      <c r="AJ8" s="202">
        <v>0</v>
      </c>
      <c r="AK8" s="202">
        <v>15.61</v>
      </c>
      <c r="AL8" s="202">
        <v>0</v>
      </c>
      <c r="AM8" s="202">
        <v>192.99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12.41</v>
      </c>
      <c r="E9" s="202">
        <v>0</v>
      </c>
      <c r="F9" s="202">
        <v>0</v>
      </c>
      <c r="G9" s="202">
        <v>30.29</v>
      </c>
      <c r="H9" s="202">
        <v>0</v>
      </c>
      <c r="I9" s="202">
        <v>0</v>
      </c>
      <c r="J9" s="202">
        <v>37.32</v>
      </c>
      <c r="K9" s="202">
        <v>227.03</v>
      </c>
      <c r="L9" s="202">
        <v>3.51</v>
      </c>
      <c r="M9" s="202">
        <v>1.9</v>
      </c>
      <c r="N9" s="202">
        <v>1.62</v>
      </c>
      <c r="O9" s="202">
        <v>2.29</v>
      </c>
      <c r="P9" s="202">
        <v>0.76</v>
      </c>
      <c r="Q9" s="202">
        <v>3.95</v>
      </c>
      <c r="R9" s="202">
        <v>8.6199999999999992</v>
      </c>
      <c r="S9" s="202">
        <v>4.8099999999999996</v>
      </c>
      <c r="T9" s="202">
        <v>0</v>
      </c>
      <c r="U9" s="202">
        <v>1.67</v>
      </c>
      <c r="V9" s="202">
        <v>0.28999999999999998</v>
      </c>
      <c r="W9" s="202">
        <v>0.6</v>
      </c>
      <c r="X9" s="202">
        <v>1.35</v>
      </c>
      <c r="Y9" s="202">
        <v>0</v>
      </c>
      <c r="Z9" s="202">
        <v>3.81</v>
      </c>
      <c r="AA9" s="202">
        <v>0.53</v>
      </c>
      <c r="AB9" s="202">
        <v>0</v>
      </c>
      <c r="AC9" s="202">
        <v>21.19</v>
      </c>
      <c r="AD9" s="202">
        <v>0</v>
      </c>
      <c r="AE9" s="202">
        <v>0</v>
      </c>
      <c r="AF9" s="202">
        <v>0</v>
      </c>
      <c r="AG9" s="202">
        <v>38.07</v>
      </c>
      <c r="AH9" s="202">
        <v>0</v>
      </c>
      <c r="AI9" s="202">
        <v>0</v>
      </c>
      <c r="AJ9" s="202">
        <v>0</v>
      </c>
      <c r="AK9" s="202">
        <v>15.61</v>
      </c>
      <c r="AL9" s="202">
        <v>0</v>
      </c>
      <c r="AM9" s="202">
        <v>192.99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12.41</v>
      </c>
      <c r="E10" s="202">
        <v>0</v>
      </c>
      <c r="F10" s="202">
        <v>0</v>
      </c>
      <c r="G10" s="202">
        <v>30.29</v>
      </c>
      <c r="H10" s="202">
        <v>0</v>
      </c>
      <c r="I10" s="202">
        <v>0</v>
      </c>
      <c r="J10" s="202">
        <v>37.32</v>
      </c>
      <c r="K10" s="202">
        <v>236.24</v>
      </c>
      <c r="L10" s="202">
        <v>3.51</v>
      </c>
      <c r="M10" s="202">
        <v>1.9</v>
      </c>
      <c r="N10" s="202">
        <v>1.62</v>
      </c>
      <c r="O10" s="202">
        <v>2.29</v>
      </c>
      <c r="P10" s="202">
        <v>0.76</v>
      </c>
      <c r="Q10" s="202">
        <v>3.95</v>
      </c>
      <c r="R10" s="202">
        <v>8.6199999999999992</v>
      </c>
      <c r="S10" s="202">
        <v>4.8099999999999996</v>
      </c>
      <c r="T10" s="202">
        <v>0</v>
      </c>
      <c r="U10" s="202">
        <v>1.67</v>
      </c>
      <c r="V10" s="202">
        <v>0.28999999999999998</v>
      </c>
      <c r="W10" s="202">
        <v>0.6</v>
      </c>
      <c r="X10" s="202">
        <v>1.35</v>
      </c>
      <c r="Y10" s="202">
        <v>0</v>
      </c>
      <c r="Z10" s="202">
        <v>3.81</v>
      </c>
      <c r="AA10" s="202">
        <v>0.53</v>
      </c>
      <c r="AB10" s="202">
        <v>0</v>
      </c>
      <c r="AC10" s="202">
        <v>21.19</v>
      </c>
      <c r="AD10" s="202">
        <v>0</v>
      </c>
      <c r="AE10" s="202">
        <v>0</v>
      </c>
      <c r="AF10" s="202">
        <v>0</v>
      </c>
      <c r="AG10" s="202">
        <v>38.07</v>
      </c>
      <c r="AH10" s="202">
        <v>0</v>
      </c>
      <c r="AI10" s="202">
        <v>0</v>
      </c>
      <c r="AJ10" s="202">
        <v>0</v>
      </c>
      <c r="AK10" s="202">
        <v>15.61</v>
      </c>
      <c r="AL10" s="202">
        <v>0</v>
      </c>
      <c r="AM10" s="202">
        <v>192.99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12.41</v>
      </c>
      <c r="E11" s="202">
        <v>0</v>
      </c>
      <c r="F11" s="202">
        <v>0</v>
      </c>
      <c r="G11" s="202">
        <v>30.29</v>
      </c>
      <c r="H11" s="202">
        <v>0</v>
      </c>
      <c r="I11" s="202">
        <v>0</v>
      </c>
      <c r="J11" s="202">
        <v>37.32</v>
      </c>
      <c r="K11" s="202">
        <v>236.24</v>
      </c>
      <c r="L11" s="202">
        <v>3.51</v>
      </c>
      <c r="M11" s="202">
        <v>1.9</v>
      </c>
      <c r="N11" s="202">
        <v>1.62</v>
      </c>
      <c r="O11" s="202">
        <v>2.29</v>
      </c>
      <c r="P11" s="202">
        <v>0.76</v>
      </c>
      <c r="Q11" s="202">
        <v>3.95</v>
      </c>
      <c r="R11" s="202">
        <v>8.6199999999999992</v>
      </c>
      <c r="S11" s="202">
        <v>4.8099999999999996</v>
      </c>
      <c r="T11" s="202">
        <v>0</v>
      </c>
      <c r="U11" s="202">
        <v>1.67</v>
      </c>
      <c r="V11" s="202">
        <v>0.28999999999999998</v>
      </c>
      <c r="W11" s="202">
        <v>0.6</v>
      </c>
      <c r="X11" s="202">
        <v>1.35</v>
      </c>
      <c r="Y11" s="202">
        <v>0</v>
      </c>
      <c r="Z11" s="202">
        <v>3.81</v>
      </c>
      <c r="AA11" s="202">
        <v>0.53</v>
      </c>
      <c r="AB11" s="202">
        <v>0</v>
      </c>
      <c r="AC11" s="202">
        <v>21.19</v>
      </c>
      <c r="AD11" s="202">
        <v>0</v>
      </c>
      <c r="AE11" s="202">
        <v>0</v>
      </c>
      <c r="AF11" s="202">
        <v>0</v>
      </c>
      <c r="AG11" s="202">
        <v>38.07</v>
      </c>
      <c r="AH11" s="202">
        <v>0</v>
      </c>
      <c r="AI11" s="202">
        <v>0</v>
      </c>
      <c r="AJ11" s="202">
        <v>0</v>
      </c>
      <c r="AK11" s="202">
        <v>15.61</v>
      </c>
      <c r="AL11" s="202">
        <v>0</v>
      </c>
      <c r="AM11" s="202">
        <v>192.99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12.41</v>
      </c>
      <c r="E12" s="202">
        <v>0</v>
      </c>
      <c r="F12" s="202">
        <v>0</v>
      </c>
      <c r="G12" s="202">
        <v>30.29</v>
      </c>
      <c r="H12" s="202">
        <v>0</v>
      </c>
      <c r="I12" s="202">
        <v>0</v>
      </c>
      <c r="J12" s="202">
        <v>37.32</v>
      </c>
      <c r="K12" s="202">
        <v>236.24</v>
      </c>
      <c r="L12" s="202">
        <v>3.51</v>
      </c>
      <c r="M12" s="202">
        <v>1.9</v>
      </c>
      <c r="N12" s="202">
        <v>1.62</v>
      </c>
      <c r="O12" s="202">
        <v>2.29</v>
      </c>
      <c r="P12" s="202">
        <v>0.76</v>
      </c>
      <c r="Q12" s="202">
        <v>3.95</v>
      </c>
      <c r="R12" s="202">
        <v>8.6199999999999992</v>
      </c>
      <c r="S12" s="202">
        <v>4.8099999999999996</v>
      </c>
      <c r="T12" s="202">
        <v>0</v>
      </c>
      <c r="U12" s="202">
        <v>1.67</v>
      </c>
      <c r="V12" s="202">
        <v>0.28999999999999998</v>
      </c>
      <c r="W12" s="202">
        <v>0.6</v>
      </c>
      <c r="X12" s="202">
        <v>1.35</v>
      </c>
      <c r="Y12" s="202">
        <v>0</v>
      </c>
      <c r="Z12" s="202">
        <v>3.81</v>
      </c>
      <c r="AA12" s="202">
        <v>0.53</v>
      </c>
      <c r="AB12" s="202">
        <v>0</v>
      </c>
      <c r="AC12" s="202">
        <v>21.19</v>
      </c>
      <c r="AD12" s="202">
        <v>0</v>
      </c>
      <c r="AE12" s="202">
        <v>0</v>
      </c>
      <c r="AF12" s="202">
        <v>0</v>
      </c>
      <c r="AG12" s="202">
        <v>38.07</v>
      </c>
      <c r="AH12" s="202">
        <v>0</v>
      </c>
      <c r="AI12" s="202">
        <v>0</v>
      </c>
      <c r="AJ12" s="202">
        <v>0</v>
      </c>
      <c r="AK12" s="202">
        <v>15.61</v>
      </c>
      <c r="AL12" s="202">
        <v>0</v>
      </c>
      <c r="AM12" s="202">
        <v>192.99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12.41</v>
      </c>
      <c r="E13" s="202">
        <v>0</v>
      </c>
      <c r="F13" s="202">
        <v>0</v>
      </c>
      <c r="G13" s="202">
        <v>30.29</v>
      </c>
      <c r="H13" s="202">
        <v>0</v>
      </c>
      <c r="I13" s="202">
        <v>0</v>
      </c>
      <c r="J13" s="202">
        <v>37.32</v>
      </c>
      <c r="K13" s="202">
        <v>238.4</v>
      </c>
      <c r="L13" s="202">
        <v>4.38</v>
      </c>
      <c r="M13" s="202">
        <v>1.9</v>
      </c>
      <c r="N13" s="202">
        <v>1.62</v>
      </c>
      <c r="O13" s="202">
        <v>2.29</v>
      </c>
      <c r="P13" s="202">
        <v>0.76</v>
      </c>
      <c r="Q13" s="202">
        <v>3.95</v>
      </c>
      <c r="R13" s="202">
        <v>8.6199999999999992</v>
      </c>
      <c r="S13" s="202">
        <v>5.4</v>
      </c>
      <c r="T13" s="202">
        <v>0</v>
      </c>
      <c r="U13" s="202">
        <v>1.67</v>
      </c>
      <c r="V13" s="202">
        <v>3.81</v>
      </c>
      <c r="W13" s="202">
        <v>0.6</v>
      </c>
      <c r="X13" s="202">
        <v>1.35</v>
      </c>
      <c r="Y13" s="202">
        <v>0</v>
      </c>
      <c r="Z13" s="202">
        <v>64.510000000000005</v>
      </c>
      <c r="AA13" s="202">
        <v>14.22</v>
      </c>
      <c r="AB13" s="202">
        <v>0</v>
      </c>
      <c r="AC13" s="202">
        <v>21.19</v>
      </c>
      <c r="AD13" s="202">
        <v>0</v>
      </c>
      <c r="AE13" s="202">
        <v>0</v>
      </c>
      <c r="AF13" s="202">
        <v>0</v>
      </c>
      <c r="AG13" s="202">
        <v>38.07</v>
      </c>
      <c r="AH13" s="202">
        <v>0</v>
      </c>
      <c r="AI13" s="202">
        <v>0</v>
      </c>
      <c r="AJ13" s="202">
        <v>0</v>
      </c>
      <c r="AK13" s="202">
        <v>15.61</v>
      </c>
      <c r="AL13" s="202">
        <v>0</v>
      </c>
      <c r="AM13" s="202">
        <v>192.99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12.41</v>
      </c>
      <c r="E14" s="202">
        <v>0</v>
      </c>
      <c r="F14" s="202">
        <v>0</v>
      </c>
      <c r="G14" s="202">
        <v>30.29</v>
      </c>
      <c r="H14" s="202">
        <v>0</v>
      </c>
      <c r="I14" s="202">
        <v>0</v>
      </c>
      <c r="J14" s="202">
        <v>37.32</v>
      </c>
      <c r="K14" s="202">
        <v>238.4</v>
      </c>
      <c r="L14" s="202">
        <v>4.38</v>
      </c>
      <c r="M14" s="202">
        <v>1.9</v>
      </c>
      <c r="N14" s="202">
        <v>1.62</v>
      </c>
      <c r="O14" s="202">
        <v>2.29</v>
      </c>
      <c r="P14" s="202">
        <v>0.76</v>
      </c>
      <c r="Q14" s="202">
        <v>3.95</v>
      </c>
      <c r="R14" s="202">
        <v>8.6199999999999992</v>
      </c>
      <c r="S14" s="202">
        <v>5.4</v>
      </c>
      <c r="T14" s="202">
        <v>0</v>
      </c>
      <c r="U14" s="202">
        <v>1.67</v>
      </c>
      <c r="V14" s="202">
        <v>4.57</v>
      </c>
      <c r="W14" s="202">
        <v>0.6</v>
      </c>
      <c r="X14" s="202">
        <v>1.35</v>
      </c>
      <c r="Y14" s="202">
        <v>0</v>
      </c>
      <c r="Z14" s="202">
        <v>64.510000000000005</v>
      </c>
      <c r="AA14" s="202">
        <v>14.22</v>
      </c>
      <c r="AB14" s="202">
        <v>0</v>
      </c>
      <c r="AC14" s="202">
        <v>21.19</v>
      </c>
      <c r="AD14" s="202">
        <v>0</v>
      </c>
      <c r="AE14" s="202">
        <v>0</v>
      </c>
      <c r="AF14" s="202">
        <v>0</v>
      </c>
      <c r="AG14" s="202">
        <v>38.07</v>
      </c>
      <c r="AH14" s="202">
        <v>0</v>
      </c>
      <c r="AI14" s="202">
        <v>0</v>
      </c>
      <c r="AJ14" s="202">
        <v>0</v>
      </c>
      <c r="AK14" s="202">
        <v>15.61</v>
      </c>
      <c r="AL14" s="202">
        <v>0</v>
      </c>
      <c r="AM14" s="202">
        <v>192.99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12.41</v>
      </c>
      <c r="E15" s="202">
        <v>0</v>
      </c>
      <c r="F15" s="202">
        <v>0</v>
      </c>
      <c r="G15" s="202">
        <v>30.29</v>
      </c>
      <c r="H15" s="202">
        <v>0</v>
      </c>
      <c r="I15" s="202">
        <v>0</v>
      </c>
      <c r="J15" s="202">
        <v>37.32</v>
      </c>
      <c r="K15" s="202">
        <v>163.55000000000001</v>
      </c>
      <c r="L15" s="202">
        <v>0.28999999999999998</v>
      </c>
      <c r="M15" s="202">
        <v>1.9</v>
      </c>
      <c r="N15" s="202">
        <v>1.62</v>
      </c>
      <c r="O15" s="202">
        <v>2.29</v>
      </c>
      <c r="P15" s="202">
        <v>0.76</v>
      </c>
      <c r="Q15" s="202">
        <v>0.28000000000000003</v>
      </c>
      <c r="R15" s="202">
        <v>0.57999999999999996</v>
      </c>
      <c r="S15" s="202">
        <v>0.36</v>
      </c>
      <c r="T15" s="202">
        <v>0</v>
      </c>
      <c r="U15" s="202">
        <v>1.67</v>
      </c>
      <c r="V15" s="202">
        <v>0.28999999999999998</v>
      </c>
      <c r="W15" s="202">
        <v>0.6</v>
      </c>
      <c r="X15" s="202">
        <v>1.35</v>
      </c>
      <c r="Y15" s="202">
        <v>0</v>
      </c>
      <c r="Z15" s="202">
        <v>3.81</v>
      </c>
      <c r="AA15" s="202">
        <v>0.53</v>
      </c>
      <c r="AB15" s="202">
        <v>0</v>
      </c>
      <c r="AC15" s="202">
        <v>21.19</v>
      </c>
      <c r="AD15" s="202">
        <v>0</v>
      </c>
      <c r="AE15" s="202">
        <v>0</v>
      </c>
      <c r="AF15" s="202">
        <v>0</v>
      </c>
      <c r="AG15" s="202">
        <v>38.07</v>
      </c>
      <c r="AH15" s="202">
        <v>0</v>
      </c>
      <c r="AI15" s="202">
        <v>0</v>
      </c>
      <c r="AJ15" s="202">
        <v>0</v>
      </c>
      <c r="AK15" s="202">
        <v>15.61</v>
      </c>
      <c r="AL15" s="202">
        <v>0</v>
      </c>
      <c r="AM15" s="202">
        <v>192.99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12.32</v>
      </c>
      <c r="E16" s="202">
        <v>0</v>
      </c>
      <c r="F16" s="202">
        <v>0</v>
      </c>
      <c r="G16" s="202">
        <v>30.29</v>
      </c>
      <c r="H16" s="202">
        <v>0</v>
      </c>
      <c r="I16" s="202">
        <v>0</v>
      </c>
      <c r="J16" s="202">
        <v>37.32</v>
      </c>
      <c r="K16" s="202">
        <v>99.74</v>
      </c>
      <c r="L16" s="202">
        <v>0.28999999999999998</v>
      </c>
      <c r="M16" s="202">
        <v>1.9</v>
      </c>
      <c r="N16" s="202">
        <v>1.62</v>
      </c>
      <c r="O16" s="202">
        <v>2.29</v>
      </c>
      <c r="P16" s="202">
        <v>0.76</v>
      </c>
      <c r="Q16" s="202">
        <v>0.28000000000000003</v>
      </c>
      <c r="R16" s="202">
        <v>0.57999999999999996</v>
      </c>
      <c r="S16" s="202">
        <v>0.36</v>
      </c>
      <c r="T16" s="202">
        <v>0</v>
      </c>
      <c r="U16" s="202">
        <v>1.67</v>
      </c>
      <c r="V16" s="202">
        <v>0.28999999999999998</v>
      </c>
      <c r="W16" s="202">
        <v>0.6</v>
      </c>
      <c r="X16" s="202">
        <v>1.35</v>
      </c>
      <c r="Y16" s="202">
        <v>0</v>
      </c>
      <c r="Z16" s="202">
        <v>3.81</v>
      </c>
      <c r="AA16" s="202">
        <v>0.53</v>
      </c>
      <c r="AB16" s="202">
        <v>0</v>
      </c>
      <c r="AC16" s="202">
        <v>21.19</v>
      </c>
      <c r="AD16" s="202">
        <v>0</v>
      </c>
      <c r="AE16" s="202">
        <v>0</v>
      </c>
      <c r="AF16" s="202">
        <v>0</v>
      </c>
      <c r="AG16" s="202">
        <v>38.07</v>
      </c>
      <c r="AH16" s="202">
        <v>0</v>
      </c>
      <c r="AI16" s="202">
        <v>0</v>
      </c>
      <c r="AJ16" s="202">
        <v>0</v>
      </c>
      <c r="AK16" s="202">
        <v>15.61</v>
      </c>
      <c r="AL16" s="202">
        <v>0</v>
      </c>
      <c r="AM16" s="202">
        <v>192.99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12.32</v>
      </c>
      <c r="E17" s="202">
        <v>0</v>
      </c>
      <c r="F17" s="202">
        <v>0</v>
      </c>
      <c r="G17" s="202">
        <v>30.29</v>
      </c>
      <c r="H17" s="202">
        <v>0</v>
      </c>
      <c r="I17" s="202">
        <v>0</v>
      </c>
      <c r="J17" s="202">
        <v>37.32</v>
      </c>
      <c r="K17" s="202">
        <v>140</v>
      </c>
      <c r="L17" s="202">
        <v>0.28999999999999998</v>
      </c>
      <c r="M17" s="202">
        <v>1.9</v>
      </c>
      <c r="N17" s="202">
        <v>1.62</v>
      </c>
      <c r="O17" s="202">
        <v>2.29</v>
      </c>
      <c r="P17" s="202">
        <v>0.76</v>
      </c>
      <c r="Q17" s="202">
        <v>0.28000000000000003</v>
      </c>
      <c r="R17" s="202">
        <v>0.57999999999999996</v>
      </c>
      <c r="S17" s="202">
        <v>0.36</v>
      </c>
      <c r="T17" s="202">
        <v>0</v>
      </c>
      <c r="U17" s="202">
        <v>1.67</v>
      </c>
      <c r="V17" s="202">
        <v>0.28999999999999998</v>
      </c>
      <c r="W17" s="202">
        <v>0.6</v>
      </c>
      <c r="X17" s="202">
        <v>1.35</v>
      </c>
      <c r="Y17" s="202">
        <v>0</v>
      </c>
      <c r="Z17" s="202">
        <v>3.81</v>
      </c>
      <c r="AA17" s="202">
        <v>0.53</v>
      </c>
      <c r="AB17" s="202">
        <v>0</v>
      </c>
      <c r="AC17" s="202">
        <v>21.19</v>
      </c>
      <c r="AD17" s="202">
        <v>0</v>
      </c>
      <c r="AE17" s="202">
        <v>0</v>
      </c>
      <c r="AF17" s="202">
        <v>0</v>
      </c>
      <c r="AG17" s="202">
        <v>38.07</v>
      </c>
      <c r="AH17" s="202">
        <v>0</v>
      </c>
      <c r="AI17" s="202">
        <v>0</v>
      </c>
      <c r="AJ17" s="202">
        <v>0</v>
      </c>
      <c r="AK17" s="202">
        <v>15.61</v>
      </c>
      <c r="AL17" s="202">
        <v>0</v>
      </c>
      <c r="AM17" s="202">
        <v>192.99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12.32</v>
      </c>
      <c r="E18" s="202">
        <v>0</v>
      </c>
      <c r="F18" s="202">
        <v>0</v>
      </c>
      <c r="G18" s="202">
        <v>30.29</v>
      </c>
      <c r="H18" s="202">
        <v>0</v>
      </c>
      <c r="I18" s="202">
        <v>0</v>
      </c>
      <c r="J18" s="202">
        <v>37.32</v>
      </c>
      <c r="K18" s="202">
        <v>195.49</v>
      </c>
      <c r="L18" s="202">
        <v>0.28999999999999998</v>
      </c>
      <c r="M18" s="202">
        <v>1.9</v>
      </c>
      <c r="N18" s="202">
        <v>1.62</v>
      </c>
      <c r="O18" s="202">
        <v>2.29</v>
      </c>
      <c r="P18" s="202">
        <v>0.76</v>
      </c>
      <c r="Q18" s="202">
        <v>0.28000000000000003</v>
      </c>
      <c r="R18" s="202">
        <v>0.57999999999999996</v>
      </c>
      <c r="S18" s="202">
        <v>0.36</v>
      </c>
      <c r="T18" s="202">
        <v>0</v>
      </c>
      <c r="U18" s="202">
        <v>1.67</v>
      </c>
      <c r="V18" s="202">
        <v>0.28999999999999998</v>
      </c>
      <c r="W18" s="202">
        <v>0.6</v>
      </c>
      <c r="X18" s="202">
        <v>1.35</v>
      </c>
      <c r="Y18" s="202">
        <v>0</v>
      </c>
      <c r="Z18" s="202">
        <v>3.81</v>
      </c>
      <c r="AA18" s="202">
        <v>0.53</v>
      </c>
      <c r="AB18" s="202">
        <v>0</v>
      </c>
      <c r="AC18" s="202">
        <v>21.19</v>
      </c>
      <c r="AD18" s="202">
        <v>0</v>
      </c>
      <c r="AE18" s="202">
        <v>0</v>
      </c>
      <c r="AF18" s="202">
        <v>0</v>
      </c>
      <c r="AG18" s="202">
        <v>38.07</v>
      </c>
      <c r="AH18" s="202">
        <v>0</v>
      </c>
      <c r="AI18" s="202">
        <v>0</v>
      </c>
      <c r="AJ18" s="202">
        <v>0</v>
      </c>
      <c r="AK18" s="202">
        <v>15.61</v>
      </c>
      <c r="AL18" s="202">
        <v>0</v>
      </c>
      <c r="AM18" s="202">
        <v>192.99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12.32</v>
      </c>
      <c r="E19" s="202">
        <v>0</v>
      </c>
      <c r="F19" s="202">
        <v>0</v>
      </c>
      <c r="G19" s="202">
        <v>30.29</v>
      </c>
      <c r="H19" s="202">
        <v>0</v>
      </c>
      <c r="I19" s="202">
        <v>0</v>
      </c>
      <c r="J19" s="202">
        <v>37.32</v>
      </c>
      <c r="K19" s="202">
        <v>236.73</v>
      </c>
      <c r="L19" s="202">
        <v>0.28999999999999998</v>
      </c>
      <c r="M19" s="202">
        <v>1.9</v>
      </c>
      <c r="N19" s="202">
        <v>1.62</v>
      </c>
      <c r="O19" s="202">
        <v>2.29</v>
      </c>
      <c r="P19" s="202">
        <v>0.76</v>
      </c>
      <c r="Q19" s="202">
        <v>0.28000000000000003</v>
      </c>
      <c r="R19" s="202">
        <v>0.57999999999999996</v>
      </c>
      <c r="S19" s="202">
        <v>0.36</v>
      </c>
      <c r="T19" s="202">
        <v>0</v>
      </c>
      <c r="U19" s="202">
        <v>1.67</v>
      </c>
      <c r="V19" s="202">
        <v>0.28999999999999998</v>
      </c>
      <c r="W19" s="202">
        <v>0.6</v>
      </c>
      <c r="X19" s="202">
        <v>1.35</v>
      </c>
      <c r="Y19" s="202">
        <v>0</v>
      </c>
      <c r="Z19" s="202">
        <v>3.81</v>
      </c>
      <c r="AA19" s="202">
        <v>0.53</v>
      </c>
      <c r="AB19" s="202">
        <v>0</v>
      </c>
      <c r="AC19" s="202">
        <v>21.19</v>
      </c>
      <c r="AD19" s="202">
        <v>0</v>
      </c>
      <c r="AE19" s="202">
        <v>0</v>
      </c>
      <c r="AF19" s="202">
        <v>0</v>
      </c>
      <c r="AG19" s="202">
        <v>38.07</v>
      </c>
      <c r="AH19" s="202">
        <v>0</v>
      </c>
      <c r="AI19" s="202">
        <v>0</v>
      </c>
      <c r="AJ19" s="202">
        <v>0</v>
      </c>
      <c r="AK19" s="202">
        <v>15.61</v>
      </c>
      <c r="AL19" s="202">
        <v>0</v>
      </c>
      <c r="AM19" s="202">
        <v>192.99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12.32</v>
      </c>
      <c r="E20" s="202">
        <v>0</v>
      </c>
      <c r="F20" s="202">
        <v>0</v>
      </c>
      <c r="G20" s="202">
        <v>30.29</v>
      </c>
      <c r="H20" s="202">
        <v>0</v>
      </c>
      <c r="I20" s="202">
        <v>0</v>
      </c>
      <c r="J20" s="202">
        <v>37.32</v>
      </c>
      <c r="K20" s="202">
        <v>236.73</v>
      </c>
      <c r="L20" s="202">
        <v>0.28999999999999998</v>
      </c>
      <c r="M20" s="202">
        <v>1.9</v>
      </c>
      <c r="N20" s="202">
        <v>1.62</v>
      </c>
      <c r="O20" s="202">
        <v>2.29</v>
      </c>
      <c r="P20" s="202">
        <v>0.76</v>
      </c>
      <c r="Q20" s="202">
        <v>0.28000000000000003</v>
      </c>
      <c r="R20" s="202">
        <v>0.57999999999999996</v>
      </c>
      <c r="S20" s="202">
        <v>0.36</v>
      </c>
      <c r="T20" s="202">
        <v>0</v>
      </c>
      <c r="U20" s="202">
        <v>1.67</v>
      </c>
      <c r="V20" s="202">
        <v>0.28999999999999998</v>
      </c>
      <c r="W20" s="202">
        <v>0.6</v>
      </c>
      <c r="X20" s="202">
        <v>1.35</v>
      </c>
      <c r="Y20" s="202">
        <v>0</v>
      </c>
      <c r="Z20" s="202">
        <v>3.81</v>
      </c>
      <c r="AA20" s="202">
        <v>0.53</v>
      </c>
      <c r="AB20" s="202">
        <v>0</v>
      </c>
      <c r="AC20" s="202">
        <v>21.19</v>
      </c>
      <c r="AD20" s="202">
        <v>0</v>
      </c>
      <c r="AE20" s="202">
        <v>0</v>
      </c>
      <c r="AF20" s="202">
        <v>0</v>
      </c>
      <c r="AG20" s="202">
        <v>38.07</v>
      </c>
      <c r="AH20" s="202">
        <v>0</v>
      </c>
      <c r="AI20" s="202">
        <v>0</v>
      </c>
      <c r="AJ20" s="202">
        <v>0</v>
      </c>
      <c r="AK20" s="202">
        <v>15.61</v>
      </c>
      <c r="AL20" s="202">
        <v>0</v>
      </c>
      <c r="AM20" s="202">
        <v>192.99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12.32</v>
      </c>
      <c r="E21" s="202">
        <v>0</v>
      </c>
      <c r="F21" s="202">
        <v>0</v>
      </c>
      <c r="G21" s="202">
        <v>30.29</v>
      </c>
      <c r="H21" s="202">
        <v>0</v>
      </c>
      <c r="I21" s="202">
        <v>0</v>
      </c>
      <c r="J21" s="202">
        <v>37.32</v>
      </c>
      <c r="K21" s="202">
        <v>236.73</v>
      </c>
      <c r="L21" s="202">
        <v>4.38</v>
      </c>
      <c r="M21" s="202">
        <v>1.9</v>
      </c>
      <c r="N21" s="202">
        <v>1.62</v>
      </c>
      <c r="O21" s="202">
        <v>2.29</v>
      </c>
      <c r="P21" s="202">
        <v>0.76</v>
      </c>
      <c r="Q21" s="202">
        <v>0.28000000000000003</v>
      </c>
      <c r="R21" s="202">
        <v>0.57999999999999996</v>
      </c>
      <c r="S21" s="202">
        <v>0.36</v>
      </c>
      <c r="T21" s="202">
        <v>0</v>
      </c>
      <c r="U21" s="202">
        <v>1.67</v>
      </c>
      <c r="V21" s="202">
        <v>0.28999999999999998</v>
      </c>
      <c r="W21" s="202">
        <v>0.6</v>
      </c>
      <c r="X21" s="202">
        <v>1.35</v>
      </c>
      <c r="Y21" s="202">
        <v>0</v>
      </c>
      <c r="Z21" s="202">
        <v>3.81</v>
      </c>
      <c r="AA21" s="202">
        <v>0.53</v>
      </c>
      <c r="AB21" s="202">
        <v>0</v>
      </c>
      <c r="AC21" s="202">
        <v>21.19</v>
      </c>
      <c r="AD21" s="202">
        <v>0</v>
      </c>
      <c r="AE21" s="202">
        <v>0</v>
      </c>
      <c r="AF21" s="202">
        <v>0</v>
      </c>
      <c r="AG21" s="202">
        <v>38.07</v>
      </c>
      <c r="AH21" s="202">
        <v>0</v>
      </c>
      <c r="AI21" s="202">
        <v>0</v>
      </c>
      <c r="AJ21" s="202">
        <v>0</v>
      </c>
      <c r="AK21" s="202">
        <v>15.61</v>
      </c>
      <c r="AL21" s="202">
        <v>0</v>
      </c>
      <c r="AM21" s="202">
        <v>192.99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12.32</v>
      </c>
      <c r="E22" s="202">
        <v>0</v>
      </c>
      <c r="F22" s="202">
        <v>0</v>
      </c>
      <c r="G22" s="202">
        <v>30.29</v>
      </c>
      <c r="H22" s="202">
        <v>0</v>
      </c>
      <c r="I22" s="202">
        <v>0</v>
      </c>
      <c r="J22" s="202">
        <v>37.32</v>
      </c>
      <c r="K22" s="202">
        <v>236.73</v>
      </c>
      <c r="L22" s="202">
        <v>4.38</v>
      </c>
      <c r="M22" s="202">
        <v>1.9</v>
      </c>
      <c r="N22" s="202">
        <v>1.62</v>
      </c>
      <c r="O22" s="202">
        <v>2.29</v>
      </c>
      <c r="P22" s="202">
        <v>0.76</v>
      </c>
      <c r="Q22" s="202">
        <v>0.28000000000000003</v>
      </c>
      <c r="R22" s="202">
        <v>0.57999999999999996</v>
      </c>
      <c r="S22" s="202">
        <v>0.36</v>
      </c>
      <c r="T22" s="202">
        <v>0</v>
      </c>
      <c r="U22" s="202">
        <v>1.67</v>
      </c>
      <c r="V22" s="202">
        <v>0.28999999999999998</v>
      </c>
      <c r="W22" s="202">
        <v>0.6</v>
      </c>
      <c r="X22" s="202">
        <v>1.35</v>
      </c>
      <c r="Y22" s="202">
        <v>0</v>
      </c>
      <c r="Z22" s="202">
        <v>3.81</v>
      </c>
      <c r="AA22" s="202">
        <v>0.53</v>
      </c>
      <c r="AB22" s="202">
        <v>0</v>
      </c>
      <c r="AC22" s="202">
        <v>21.19</v>
      </c>
      <c r="AD22" s="202">
        <v>0</v>
      </c>
      <c r="AE22" s="202">
        <v>0</v>
      </c>
      <c r="AF22" s="202">
        <v>0</v>
      </c>
      <c r="AG22" s="202">
        <v>38.07</v>
      </c>
      <c r="AH22" s="202">
        <v>0</v>
      </c>
      <c r="AI22" s="202">
        <v>0</v>
      </c>
      <c r="AJ22" s="202">
        <v>0</v>
      </c>
      <c r="AK22" s="202">
        <v>15.61</v>
      </c>
      <c r="AL22" s="202">
        <v>0</v>
      </c>
      <c r="AM22" s="202">
        <v>192.99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12.32</v>
      </c>
      <c r="E23" s="202">
        <v>0</v>
      </c>
      <c r="F23" s="202">
        <v>0</v>
      </c>
      <c r="G23" s="202">
        <v>30.29</v>
      </c>
      <c r="H23" s="202">
        <v>0</v>
      </c>
      <c r="I23" s="202">
        <v>0</v>
      </c>
      <c r="J23" s="202">
        <v>37.32</v>
      </c>
      <c r="K23" s="202">
        <v>236.73</v>
      </c>
      <c r="L23" s="202">
        <v>4.38</v>
      </c>
      <c r="M23" s="202">
        <v>1.9</v>
      </c>
      <c r="N23" s="202">
        <v>1.62</v>
      </c>
      <c r="O23" s="202">
        <v>2.29</v>
      </c>
      <c r="P23" s="202">
        <v>0.76</v>
      </c>
      <c r="Q23" s="202">
        <v>0.28000000000000003</v>
      </c>
      <c r="R23" s="202">
        <v>0.57999999999999996</v>
      </c>
      <c r="S23" s="202">
        <v>0.36</v>
      </c>
      <c r="T23" s="202">
        <v>0</v>
      </c>
      <c r="U23" s="202">
        <v>1.67</v>
      </c>
      <c r="V23" s="202">
        <v>0.28999999999999998</v>
      </c>
      <c r="W23" s="202">
        <v>0.6</v>
      </c>
      <c r="X23" s="202">
        <v>1.35</v>
      </c>
      <c r="Y23" s="202">
        <v>0</v>
      </c>
      <c r="Z23" s="202">
        <v>3.81</v>
      </c>
      <c r="AA23" s="202">
        <v>0.53</v>
      </c>
      <c r="AB23" s="202">
        <v>0</v>
      </c>
      <c r="AC23" s="202">
        <v>21.19</v>
      </c>
      <c r="AD23" s="202">
        <v>0</v>
      </c>
      <c r="AE23" s="202">
        <v>0</v>
      </c>
      <c r="AF23" s="202">
        <v>0</v>
      </c>
      <c r="AG23" s="202">
        <v>38.07</v>
      </c>
      <c r="AH23" s="202">
        <v>0</v>
      </c>
      <c r="AI23" s="202">
        <v>0</v>
      </c>
      <c r="AJ23" s="202">
        <v>0</v>
      </c>
      <c r="AK23" s="202">
        <v>15.61</v>
      </c>
      <c r="AL23" s="202">
        <v>0</v>
      </c>
      <c r="AM23" s="202">
        <v>192.99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12.32</v>
      </c>
      <c r="E24" s="202">
        <v>0</v>
      </c>
      <c r="F24" s="202">
        <v>0</v>
      </c>
      <c r="G24" s="202">
        <v>30.29</v>
      </c>
      <c r="H24" s="202">
        <v>0</v>
      </c>
      <c r="I24" s="202">
        <v>0</v>
      </c>
      <c r="J24" s="202">
        <v>37.32</v>
      </c>
      <c r="K24" s="202">
        <v>236.73</v>
      </c>
      <c r="L24" s="202">
        <v>4.38</v>
      </c>
      <c r="M24" s="202">
        <v>1.9</v>
      </c>
      <c r="N24" s="202">
        <v>1.62</v>
      </c>
      <c r="O24" s="202">
        <v>2.29</v>
      </c>
      <c r="P24" s="202">
        <v>0.76</v>
      </c>
      <c r="Q24" s="202">
        <v>0.28000000000000003</v>
      </c>
      <c r="R24" s="202">
        <v>0.57999999999999996</v>
      </c>
      <c r="S24" s="202">
        <v>0.36</v>
      </c>
      <c r="T24" s="202">
        <v>0</v>
      </c>
      <c r="U24" s="202">
        <v>1.67</v>
      </c>
      <c r="V24" s="202">
        <v>0.28999999999999998</v>
      </c>
      <c r="W24" s="202">
        <v>0.6</v>
      </c>
      <c r="X24" s="202">
        <v>1.35</v>
      </c>
      <c r="Y24" s="202">
        <v>0</v>
      </c>
      <c r="Z24" s="202">
        <v>3.81</v>
      </c>
      <c r="AA24" s="202">
        <v>0.53</v>
      </c>
      <c r="AB24" s="202">
        <v>0</v>
      </c>
      <c r="AC24" s="202">
        <v>21.19</v>
      </c>
      <c r="AD24" s="202">
        <v>0</v>
      </c>
      <c r="AE24" s="202">
        <v>0</v>
      </c>
      <c r="AF24" s="202">
        <v>0</v>
      </c>
      <c r="AG24" s="202">
        <v>38.07</v>
      </c>
      <c r="AH24" s="202">
        <v>0</v>
      </c>
      <c r="AI24" s="202">
        <v>0</v>
      </c>
      <c r="AJ24" s="202">
        <v>0</v>
      </c>
      <c r="AK24" s="202">
        <v>15.61</v>
      </c>
      <c r="AL24" s="202">
        <v>0</v>
      </c>
      <c r="AM24" s="202">
        <v>192.99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12.32</v>
      </c>
      <c r="E25" s="202">
        <v>0</v>
      </c>
      <c r="F25" s="202">
        <v>0</v>
      </c>
      <c r="G25" s="202">
        <v>30.29</v>
      </c>
      <c r="H25" s="202">
        <v>0</v>
      </c>
      <c r="I25" s="202">
        <v>0</v>
      </c>
      <c r="J25" s="202">
        <v>37.32</v>
      </c>
      <c r="K25" s="202">
        <v>236.73</v>
      </c>
      <c r="L25" s="202">
        <v>4.38</v>
      </c>
      <c r="M25" s="202">
        <v>1.9</v>
      </c>
      <c r="N25" s="202">
        <v>1.62</v>
      </c>
      <c r="O25" s="202">
        <v>2.29</v>
      </c>
      <c r="P25" s="202">
        <v>0.76</v>
      </c>
      <c r="Q25" s="202">
        <v>0.28000000000000003</v>
      </c>
      <c r="R25" s="202">
        <v>0.57999999999999996</v>
      </c>
      <c r="S25" s="202">
        <v>0.36</v>
      </c>
      <c r="T25" s="202">
        <v>0</v>
      </c>
      <c r="U25" s="202">
        <v>1.67</v>
      </c>
      <c r="V25" s="202">
        <v>0.28999999999999998</v>
      </c>
      <c r="W25" s="202">
        <v>0.6</v>
      </c>
      <c r="X25" s="202">
        <v>1.35</v>
      </c>
      <c r="Y25" s="202">
        <v>0</v>
      </c>
      <c r="Z25" s="202">
        <v>3.81</v>
      </c>
      <c r="AA25" s="202">
        <v>0.53</v>
      </c>
      <c r="AB25" s="202">
        <v>0</v>
      </c>
      <c r="AC25" s="202">
        <v>21.19</v>
      </c>
      <c r="AD25" s="202">
        <v>0</v>
      </c>
      <c r="AE25" s="202">
        <v>0</v>
      </c>
      <c r="AF25" s="202">
        <v>0</v>
      </c>
      <c r="AG25" s="202">
        <v>38.07</v>
      </c>
      <c r="AH25" s="202">
        <v>0</v>
      </c>
      <c r="AI25" s="202">
        <v>0</v>
      </c>
      <c r="AJ25" s="202">
        <v>0</v>
      </c>
      <c r="AK25" s="202">
        <v>15.61</v>
      </c>
      <c r="AL25" s="202">
        <v>0</v>
      </c>
      <c r="AM25" s="202">
        <v>192.99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12.18</v>
      </c>
      <c r="E26" s="202">
        <v>0</v>
      </c>
      <c r="F26" s="202">
        <v>0</v>
      </c>
      <c r="G26" s="202">
        <v>30.29</v>
      </c>
      <c r="H26" s="202">
        <v>0</v>
      </c>
      <c r="I26" s="202">
        <v>0</v>
      </c>
      <c r="J26" s="202">
        <v>37.32</v>
      </c>
      <c r="K26" s="202">
        <v>236.73</v>
      </c>
      <c r="L26" s="202">
        <v>4.38</v>
      </c>
      <c r="M26" s="202">
        <v>1.9</v>
      </c>
      <c r="N26" s="202">
        <v>1.62</v>
      </c>
      <c r="O26" s="202">
        <v>2.29</v>
      </c>
      <c r="P26" s="202">
        <v>0.76</v>
      </c>
      <c r="Q26" s="202">
        <v>0.28000000000000003</v>
      </c>
      <c r="R26" s="202">
        <v>0.57999999999999996</v>
      </c>
      <c r="S26" s="202">
        <v>0.36</v>
      </c>
      <c r="T26" s="202">
        <v>0</v>
      </c>
      <c r="U26" s="202">
        <v>1.67</v>
      </c>
      <c r="V26" s="202">
        <v>0.28999999999999998</v>
      </c>
      <c r="W26" s="202">
        <v>0.6</v>
      </c>
      <c r="X26" s="202">
        <v>1.35</v>
      </c>
      <c r="Y26" s="202">
        <v>0</v>
      </c>
      <c r="Z26" s="202">
        <v>3.81</v>
      </c>
      <c r="AA26" s="202">
        <v>0.53</v>
      </c>
      <c r="AB26" s="202">
        <v>0</v>
      </c>
      <c r="AC26" s="202">
        <v>21.19</v>
      </c>
      <c r="AD26" s="202">
        <v>0</v>
      </c>
      <c r="AE26" s="202">
        <v>0</v>
      </c>
      <c r="AF26" s="202">
        <v>0</v>
      </c>
      <c r="AG26" s="202">
        <v>38.07</v>
      </c>
      <c r="AH26" s="202">
        <v>0</v>
      </c>
      <c r="AI26" s="202">
        <v>0</v>
      </c>
      <c r="AJ26" s="202">
        <v>0</v>
      </c>
      <c r="AK26" s="202">
        <v>15.61</v>
      </c>
      <c r="AL26" s="202">
        <v>0</v>
      </c>
      <c r="AM26" s="202">
        <v>192.99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12.18</v>
      </c>
      <c r="E27" s="202">
        <v>0</v>
      </c>
      <c r="F27" s="202">
        <v>0</v>
      </c>
      <c r="G27" s="202">
        <v>30.29</v>
      </c>
      <c r="H27" s="202">
        <v>0</v>
      </c>
      <c r="I27" s="202">
        <v>0</v>
      </c>
      <c r="J27" s="202">
        <v>37.32</v>
      </c>
      <c r="K27" s="202">
        <v>160.27000000000001</v>
      </c>
      <c r="L27" s="202">
        <v>0.28999999999999998</v>
      </c>
      <c r="M27" s="202">
        <v>1.9</v>
      </c>
      <c r="N27" s="202">
        <v>1.62</v>
      </c>
      <c r="O27" s="202">
        <v>2.29</v>
      </c>
      <c r="P27" s="202">
        <v>0.73</v>
      </c>
      <c r="Q27" s="202">
        <v>0.28000000000000003</v>
      </c>
      <c r="R27" s="202">
        <v>0.57999999999999996</v>
      </c>
      <c r="S27" s="202">
        <v>0.36</v>
      </c>
      <c r="T27" s="202">
        <v>0</v>
      </c>
      <c r="U27" s="202">
        <v>1.67</v>
      </c>
      <c r="V27" s="202">
        <v>0.28999999999999998</v>
      </c>
      <c r="W27" s="202">
        <v>0.6</v>
      </c>
      <c r="X27" s="202">
        <v>1.35</v>
      </c>
      <c r="Y27" s="202">
        <v>0</v>
      </c>
      <c r="Z27" s="202">
        <v>3.81</v>
      </c>
      <c r="AA27" s="202">
        <v>0.53</v>
      </c>
      <c r="AB27" s="202">
        <v>0</v>
      </c>
      <c r="AC27" s="202">
        <v>21.19</v>
      </c>
      <c r="AD27" s="202">
        <v>0</v>
      </c>
      <c r="AE27" s="202">
        <v>0</v>
      </c>
      <c r="AF27" s="202">
        <v>0</v>
      </c>
      <c r="AG27" s="202">
        <v>38.07</v>
      </c>
      <c r="AH27" s="202">
        <v>0</v>
      </c>
      <c r="AI27" s="202">
        <v>0</v>
      </c>
      <c r="AJ27" s="202">
        <v>0</v>
      </c>
      <c r="AK27" s="202">
        <v>15.61</v>
      </c>
      <c r="AL27" s="202">
        <v>0</v>
      </c>
      <c r="AM27" s="202">
        <v>192.99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12.18</v>
      </c>
      <c r="E28" s="202">
        <v>0</v>
      </c>
      <c r="F28" s="202">
        <v>0</v>
      </c>
      <c r="G28" s="202">
        <v>30.29</v>
      </c>
      <c r="H28" s="202">
        <v>0</v>
      </c>
      <c r="I28" s="202">
        <v>0</v>
      </c>
      <c r="J28" s="202">
        <v>37.32</v>
      </c>
      <c r="K28" s="202">
        <v>134.63999999999999</v>
      </c>
      <c r="L28" s="202">
        <v>0.28999999999999998</v>
      </c>
      <c r="M28" s="202">
        <v>1.9</v>
      </c>
      <c r="N28" s="202">
        <v>1.62</v>
      </c>
      <c r="O28" s="202">
        <v>2.29</v>
      </c>
      <c r="P28" s="202">
        <v>0.7</v>
      </c>
      <c r="Q28" s="202">
        <v>0.28000000000000003</v>
      </c>
      <c r="R28" s="202">
        <v>0.57999999999999996</v>
      </c>
      <c r="S28" s="202">
        <v>0.36</v>
      </c>
      <c r="T28" s="202">
        <v>0</v>
      </c>
      <c r="U28" s="202">
        <v>1.67</v>
      </c>
      <c r="V28" s="202">
        <v>0.28999999999999998</v>
      </c>
      <c r="W28" s="202">
        <v>0.6</v>
      </c>
      <c r="X28" s="202">
        <v>1.35</v>
      </c>
      <c r="Y28" s="202">
        <v>0</v>
      </c>
      <c r="Z28" s="202">
        <v>3.81</v>
      </c>
      <c r="AA28" s="202">
        <v>0.53</v>
      </c>
      <c r="AB28" s="202">
        <v>0</v>
      </c>
      <c r="AC28" s="202">
        <v>20.190000000000001</v>
      </c>
      <c r="AD28" s="202">
        <v>0</v>
      </c>
      <c r="AE28" s="202">
        <v>0</v>
      </c>
      <c r="AF28" s="202">
        <v>0</v>
      </c>
      <c r="AG28" s="202">
        <v>38.36</v>
      </c>
      <c r="AH28" s="202">
        <v>0</v>
      </c>
      <c r="AI28" s="202">
        <v>0</v>
      </c>
      <c r="AJ28" s="202">
        <v>0</v>
      </c>
      <c r="AK28" s="202">
        <v>15.61</v>
      </c>
      <c r="AL28" s="202">
        <v>0</v>
      </c>
      <c r="AM28" s="202">
        <v>192.99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12.18</v>
      </c>
      <c r="E29" s="202">
        <v>0</v>
      </c>
      <c r="F29" s="202">
        <v>0</v>
      </c>
      <c r="G29" s="202">
        <v>30.29</v>
      </c>
      <c r="H29" s="202">
        <v>0</v>
      </c>
      <c r="I29" s="202">
        <v>0</v>
      </c>
      <c r="J29" s="202">
        <v>37.32</v>
      </c>
      <c r="K29" s="202">
        <v>155.96</v>
      </c>
      <c r="L29" s="202">
        <v>0.28999999999999998</v>
      </c>
      <c r="M29" s="202">
        <v>1.9</v>
      </c>
      <c r="N29" s="202">
        <v>1.62</v>
      </c>
      <c r="O29" s="202">
        <v>2.29</v>
      </c>
      <c r="P29" s="202">
        <v>0.68</v>
      </c>
      <c r="Q29" s="202">
        <v>0.28000000000000003</v>
      </c>
      <c r="R29" s="202">
        <v>0.57999999999999996</v>
      </c>
      <c r="S29" s="202">
        <v>0.36</v>
      </c>
      <c r="T29" s="202">
        <v>0</v>
      </c>
      <c r="U29" s="202">
        <v>1.67</v>
      </c>
      <c r="V29" s="202">
        <v>0.28999999999999998</v>
      </c>
      <c r="W29" s="202">
        <v>0.6</v>
      </c>
      <c r="X29" s="202">
        <v>1.35</v>
      </c>
      <c r="Y29" s="202">
        <v>0</v>
      </c>
      <c r="Z29" s="202">
        <v>3.81</v>
      </c>
      <c r="AA29" s="202">
        <v>0.53</v>
      </c>
      <c r="AB29" s="202">
        <v>0</v>
      </c>
      <c r="AC29" s="202">
        <v>20.190000000000001</v>
      </c>
      <c r="AD29" s="202">
        <v>0</v>
      </c>
      <c r="AE29" s="202">
        <v>0</v>
      </c>
      <c r="AF29" s="202">
        <v>0</v>
      </c>
      <c r="AG29" s="202">
        <v>38.36</v>
      </c>
      <c r="AH29" s="202">
        <v>0</v>
      </c>
      <c r="AI29" s="202">
        <v>0</v>
      </c>
      <c r="AJ29" s="202">
        <v>0</v>
      </c>
      <c r="AK29" s="202">
        <v>15.61</v>
      </c>
      <c r="AL29" s="202">
        <v>0</v>
      </c>
      <c r="AM29" s="202">
        <v>192.99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12.18</v>
      </c>
      <c r="E30" s="202">
        <v>0</v>
      </c>
      <c r="F30" s="202">
        <v>0</v>
      </c>
      <c r="G30" s="202">
        <v>30.29</v>
      </c>
      <c r="H30" s="202">
        <v>0</v>
      </c>
      <c r="I30" s="202">
        <v>0</v>
      </c>
      <c r="J30" s="202">
        <v>37.32</v>
      </c>
      <c r="K30" s="202">
        <v>186</v>
      </c>
      <c r="L30" s="202">
        <v>0.28999999999999998</v>
      </c>
      <c r="M30" s="202">
        <v>1.9</v>
      </c>
      <c r="N30" s="202">
        <v>1.62</v>
      </c>
      <c r="O30" s="202">
        <v>2.29</v>
      </c>
      <c r="P30" s="202">
        <v>0.66</v>
      </c>
      <c r="Q30" s="202">
        <v>0.28000000000000003</v>
      </c>
      <c r="R30" s="202">
        <v>0.57999999999999996</v>
      </c>
      <c r="S30" s="202">
        <v>0.36</v>
      </c>
      <c r="T30" s="202">
        <v>0</v>
      </c>
      <c r="U30" s="202">
        <v>1.67</v>
      </c>
      <c r="V30" s="202">
        <v>0.28999999999999998</v>
      </c>
      <c r="W30" s="202">
        <v>0.6</v>
      </c>
      <c r="X30" s="202">
        <v>1.35</v>
      </c>
      <c r="Y30" s="202">
        <v>0</v>
      </c>
      <c r="Z30" s="202">
        <v>3.81</v>
      </c>
      <c r="AA30" s="202">
        <v>0.53</v>
      </c>
      <c r="AB30" s="202">
        <v>0</v>
      </c>
      <c r="AC30" s="202">
        <v>20.190000000000001</v>
      </c>
      <c r="AD30" s="202">
        <v>0</v>
      </c>
      <c r="AE30" s="202">
        <v>0</v>
      </c>
      <c r="AF30" s="202">
        <v>0</v>
      </c>
      <c r="AG30" s="202">
        <v>38.36</v>
      </c>
      <c r="AH30" s="202">
        <v>0</v>
      </c>
      <c r="AI30" s="202">
        <v>0</v>
      </c>
      <c r="AJ30" s="202">
        <v>0</v>
      </c>
      <c r="AK30" s="202">
        <v>15.61</v>
      </c>
      <c r="AL30" s="202">
        <v>0</v>
      </c>
      <c r="AM30" s="202">
        <v>192.99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12.13</v>
      </c>
      <c r="E31" s="202">
        <v>0</v>
      </c>
      <c r="F31" s="202">
        <v>0</v>
      </c>
      <c r="G31" s="202">
        <v>30.29</v>
      </c>
      <c r="H31" s="202">
        <v>0</v>
      </c>
      <c r="I31" s="202">
        <v>0</v>
      </c>
      <c r="J31" s="202">
        <v>37.32</v>
      </c>
      <c r="K31" s="202">
        <v>212.16</v>
      </c>
      <c r="L31" s="202">
        <v>0.28999999999999998</v>
      </c>
      <c r="M31" s="202">
        <v>1.9</v>
      </c>
      <c r="N31" s="202">
        <v>1.62</v>
      </c>
      <c r="O31" s="202">
        <v>2.29</v>
      </c>
      <c r="P31" s="202">
        <v>0.65</v>
      </c>
      <c r="Q31" s="202">
        <v>0.28000000000000003</v>
      </c>
      <c r="R31" s="202">
        <v>0.57999999999999996</v>
      </c>
      <c r="S31" s="202">
        <v>0.36</v>
      </c>
      <c r="T31" s="202">
        <v>0</v>
      </c>
      <c r="U31" s="202">
        <v>1.67</v>
      </c>
      <c r="V31" s="202">
        <v>0.28999999999999998</v>
      </c>
      <c r="W31" s="202">
        <v>0.6</v>
      </c>
      <c r="X31" s="202">
        <v>1.35</v>
      </c>
      <c r="Y31" s="202">
        <v>0</v>
      </c>
      <c r="Z31" s="202">
        <v>3.81</v>
      </c>
      <c r="AA31" s="202">
        <v>0.53</v>
      </c>
      <c r="AB31" s="202">
        <v>0</v>
      </c>
      <c r="AC31" s="202">
        <v>19.28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15.61</v>
      </c>
      <c r="AL31" s="202">
        <v>0</v>
      </c>
      <c r="AM31" s="202">
        <v>192.99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12.09</v>
      </c>
      <c r="E32" s="202">
        <v>0</v>
      </c>
      <c r="F32" s="202">
        <v>0</v>
      </c>
      <c r="G32" s="202">
        <v>30.29</v>
      </c>
      <c r="H32" s="202">
        <v>0</v>
      </c>
      <c r="I32" s="202">
        <v>0</v>
      </c>
      <c r="J32" s="202">
        <v>37.32</v>
      </c>
      <c r="K32" s="202">
        <v>220.88</v>
      </c>
      <c r="L32" s="202">
        <v>0.28999999999999998</v>
      </c>
      <c r="M32" s="202">
        <v>1.9</v>
      </c>
      <c r="N32" s="202">
        <v>1.62</v>
      </c>
      <c r="O32" s="202">
        <v>2.29</v>
      </c>
      <c r="P32" s="202">
        <v>0.65</v>
      </c>
      <c r="Q32" s="202">
        <v>0.28000000000000003</v>
      </c>
      <c r="R32" s="202">
        <v>0.57999999999999996</v>
      </c>
      <c r="S32" s="202">
        <v>0.36</v>
      </c>
      <c r="T32" s="202">
        <v>0</v>
      </c>
      <c r="U32" s="202">
        <v>1.67</v>
      </c>
      <c r="V32" s="202">
        <v>0.28999999999999998</v>
      </c>
      <c r="W32" s="202">
        <v>0.6</v>
      </c>
      <c r="X32" s="202">
        <v>1.35</v>
      </c>
      <c r="Y32" s="202">
        <v>0</v>
      </c>
      <c r="Z32" s="202">
        <v>3.81</v>
      </c>
      <c r="AA32" s="202">
        <v>0.53</v>
      </c>
      <c r="AB32" s="202">
        <v>0</v>
      </c>
      <c r="AC32" s="202">
        <v>19.28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15.61</v>
      </c>
      <c r="AL32" s="202">
        <v>0</v>
      </c>
      <c r="AM32" s="202">
        <v>192.99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12.09</v>
      </c>
      <c r="E33" s="202">
        <v>0</v>
      </c>
      <c r="F33" s="202">
        <v>0</v>
      </c>
      <c r="G33" s="202">
        <v>30.29</v>
      </c>
      <c r="H33" s="202">
        <v>0</v>
      </c>
      <c r="I33" s="202">
        <v>0</v>
      </c>
      <c r="J33" s="202">
        <v>37.32</v>
      </c>
      <c r="K33" s="202">
        <v>236.73</v>
      </c>
      <c r="L33" s="202">
        <v>4.4800000000000004</v>
      </c>
      <c r="M33" s="202">
        <v>1.9</v>
      </c>
      <c r="N33" s="202">
        <v>1.62</v>
      </c>
      <c r="O33" s="202">
        <v>2.29</v>
      </c>
      <c r="P33" s="202">
        <v>0.65</v>
      </c>
      <c r="Q33" s="202">
        <v>3.95</v>
      </c>
      <c r="R33" s="202">
        <v>7.96</v>
      </c>
      <c r="S33" s="202">
        <v>4.8099999999999996</v>
      </c>
      <c r="T33" s="202">
        <v>0</v>
      </c>
      <c r="U33" s="202">
        <v>1.67</v>
      </c>
      <c r="V33" s="202">
        <v>0.28999999999999998</v>
      </c>
      <c r="W33" s="202">
        <v>0.6</v>
      </c>
      <c r="X33" s="202">
        <v>1.35</v>
      </c>
      <c r="Y33" s="202">
        <v>0</v>
      </c>
      <c r="Z33" s="202">
        <v>3.81</v>
      </c>
      <c r="AA33" s="202">
        <v>0.53</v>
      </c>
      <c r="AB33" s="202">
        <v>0</v>
      </c>
      <c r="AC33" s="202">
        <v>19.28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0</v>
      </c>
      <c r="AJ33" s="202">
        <v>0</v>
      </c>
      <c r="AK33" s="202">
        <v>15.61</v>
      </c>
      <c r="AL33" s="202">
        <v>0</v>
      </c>
      <c r="AM33" s="202">
        <v>192.99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12.04</v>
      </c>
      <c r="E34" s="202">
        <v>0</v>
      </c>
      <c r="F34" s="202">
        <v>0</v>
      </c>
      <c r="G34" s="202">
        <v>30.29</v>
      </c>
      <c r="H34" s="202">
        <v>0</v>
      </c>
      <c r="I34" s="202">
        <v>0</v>
      </c>
      <c r="J34" s="202">
        <v>37.32</v>
      </c>
      <c r="K34" s="202">
        <v>236.73</v>
      </c>
      <c r="L34" s="202">
        <v>4.4800000000000004</v>
      </c>
      <c r="M34" s="202">
        <v>1.9</v>
      </c>
      <c r="N34" s="202">
        <v>1.62</v>
      </c>
      <c r="O34" s="202">
        <v>2.29</v>
      </c>
      <c r="P34" s="202">
        <v>0.65</v>
      </c>
      <c r="Q34" s="202">
        <v>3.95</v>
      </c>
      <c r="R34" s="202">
        <v>7.96</v>
      </c>
      <c r="S34" s="202">
        <v>4.8099999999999996</v>
      </c>
      <c r="T34" s="202">
        <v>0</v>
      </c>
      <c r="U34" s="202">
        <v>1.67</v>
      </c>
      <c r="V34" s="202">
        <v>0.28999999999999998</v>
      </c>
      <c r="W34" s="202">
        <v>0.6</v>
      </c>
      <c r="X34" s="202">
        <v>1.35</v>
      </c>
      <c r="Y34" s="202">
        <v>0</v>
      </c>
      <c r="Z34" s="202">
        <v>3.81</v>
      </c>
      <c r="AA34" s="202">
        <v>0.53</v>
      </c>
      <c r="AB34" s="202">
        <v>0</v>
      </c>
      <c r="AC34" s="202">
        <v>19.28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0</v>
      </c>
      <c r="AJ34" s="202">
        <v>0</v>
      </c>
      <c r="AK34" s="202">
        <v>15.61</v>
      </c>
      <c r="AL34" s="202">
        <v>0</v>
      </c>
      <c r="AM34" s="202">
        <v>192.99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12.04</v>
      </c>
      <c r="E35" s="202">
        <v>0</v>
      </c>
      <c r="F35" s="202">
        <v>0</v>
      </c>
      <c r="G35" s="202">
        <v>30.29</v>
      </c>
      <c r="H35" s="202">
        <v>0</v>
      </c>
      <c r="I35" s="202">
        <v>0</v>
      </c>
      <c r="J35" s="202">
        <v>36.549999999999997</v>
      </c>
      <c r="K35" s="202">
        <v>236.73</v>
      </c>
      <c r="L35" s="202">
        <v>4.4800000000000004</v>
      </c>
      <c r="M35" s="202">
        <v>1.9</v>
      </c>
      <c r="N35" s="202">
        <v>1.62</v>
      </c>
      <c r="O35" s="202">
        <v>2.29</v>
      </c>
      <c r="P35" s="202">
        <v>0.65</v>
      </c>
      <c r="Q35" s="202">
        <v>3.95</v>
      </c>
      <c r="R35" s="202">
        <v>7.96</v>
      </c>
      <c r="S35" s="202">
        <v>4.8099999999999996</v>
      </c>
      <c r="T35" s="202">
        <v>0</v>
      </c>
      <c r="U35" s="202">
        <v>1.67</v>
      </c>
      <c r="V35" s="202">
        <v>0.28999999999999998</v>
      </c>
      <c r="W35" s="202">
        <v>0.6</v>
      </c>
      <c r="X35" s="202">
        <v>1.35</v>
      </c>
      <c r="Y35" s="202">
        <v>0</v>
      </c>
      <c r="Z35" s="202">
        <v>64.510000000000005</v>
      </c>
      <c r="AA35" s="202">
        <v>14.22</v>
      </c>
      <c r="AB35" s="202">
        <v>0</v>
      </c>
      <c r="AC35" s="202">
        <v>19.28</v>
      </c>
      <c r="AD35" s="202">
        <v>0</v>
      </c>
      <c r="AE35" s="202">
        <v>0</v>
      </c>
      <c r="AF35" s="202">
        <v>0</v>
      </c>
      <c r="AG35" s="202">
        <v>38.92</v>
      </c>
      <c r="AH35" s="202">
        <v>0</v>
      </c>
      <c r="AI35" s="202">
        <v>0</v>
      </c>
      <c r="AJ35" s="202">
        <v>0</v>
      </c>
      <c r="AK35" s="202">
        <v>15.61</v>
      </c>
      <c r="AL35" s="202">
        <v>0</v>
      </c>
      <c r="AM35" s="202">
        <v>192.99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12.04</v>
      </c>
      <c r="E36" s="202">
        <v>0</v>
      </c>
      <c r="F36" s="202">
        <v>0</v>
      </c>
      <c r="G36" s="202">
        <v>30.29</v>
      </c>
      <c r="H36" s="202">
        <v>0</v>
      </c>
      <c r="I36" s="202">
        <v>0</v>
      </c>
      <c r="J36" s="202">
        <v>36.549999999999997</v>
      </c>
      <c r="K36" s="202">
        <v>236.73</v>
      </c>
      <c r="L36" s="202">
        <v>4.4800000000000004</v>
      </c>
      <c r="M36" s="202">
        <v>1.9</v>
      </c>
      <c r="N36" s="202">
        <v>1.62</v>
      </c>
      <c r="O36" s="202">
        <v>2.29</v>
      </c>
      <c r="P36" s="202">
        <v>0.65</v>
      </c>
      <c r="Q36" s="202">
        <v>3.95</v>
      </c>
      <c r="R36" s="202">
        <v>7.96</v>
      </c>
      <c r="S36" s="202">
        <v>4.8099999999999996</v>
      </c>
      <c r="T36" s="202">
        <v>0</v>
      </c>
      <c r="U36" s="202">
        <v>1.67</v>
      </c>
      <c r="V36" s="202">
        <v>0.28999999999999998</v>
      </c>
      <c r="W36" s="202">
        <v>0.6</v>
      </c>
      <c r="X36" s="202">
        <v>1.35</v>
      </c>
      <c r="Y36" s="202">
        <v>0</v>
      </c>
      <c r="Z36" s="202">
        <v>64.510000000000005</v>
      </c>
      <c r="AA36" s="202">
        <v>14.22</v>
      </c>
      <c r="AB36" s="202">
        <v>0</v>
      </c>
      <c r="AC36" s="202">
        <v>19.28</v>
      </c>
      <c r="AD36" s="202">
        <v>0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15.61</v>
      </c>
      <c r="AL36" s="202">
        <v>0</v>
      </c>
      <c r="AM36" s="202">
        <v>192.99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12.04</v>
      </c>
      <c r="E37" s="202">
        <v>0</v>
      </c>
      <c r="F37" s="202">
        <v>0</v>
      </c>
      <c r="G37" s="202">
        <v>30.29</v>
      </c>
      <c r="H37" s="202">
        <v>0</v>
      </c>
      <c r="I37" s="202">
        <v>0</v>
      </c>
      <c r="J37" s="202">
        <v>36.549999999999997</v>
      </c>
      <c r="K37" s="202">
        <v>236.73</v>
      </c>
      <c r="L37" s="202">
        <v>4.4800000000000004</v>
      </c>
      <c r="M37" s="202">
        <v>1.9</v>
      </c>
      <c r="N37" s="202">
        <v>1.62</v>
      </c>
      <c r="O37" s="202">
        <v>2.29</v>
      </c>
      <c r="P37" s="202">
        <v>1.26</v>
      </c>
      <c r="Q37" s="202">
        <v>3.95</v>
      </c>
      <c r="R37" s="202">
        <v>7.96</v>
      </c>
      <c r="S37" s="202">
        <v>4.8099999999999996</v>
      </c>
      <c r="T37" s="202">
        <v>0</v>
      </c>
      <c r="U37" s="202">
        <v>1.67</v>
      </c>
      <c r="V37" s="202">
        <v>0.28999999999999998</v>
      </c>
      <c r="W37" s="202">
        <v>0.6</v>
      </c>
      <c r="X37" s="202">
        <v>1.35</v>
      </c>
      <c r="Y37" s="202">
        <v>0</v>
      </c>
      <c r="Z37" s="202">
        <v>64.510000000000005</v>
      </c>
      <c r="AA37" s="202">
        <v>14.22</v>
      </c>
      <c r="AB37" s="202">
        <v>0</v>
      </c>
      <c r="AC37" s="202">
        <v>19.71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15.61</v>
      </c>
      <c r="AL37" s="202">
        <v>0</v>
      </c>
      <c r="AM37" s="202">
        <v>192.99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30.29</v>
      </c>
      <c r="H38" s="202">
        <v>0</v>
      </c>
      <c r="I38" s="202">
        <v>0</v>
      </c>
      <c r="J38" s="202">
        <v>36.549999999999997</v>
      </c>
      <c r="K38" s="202">
        <v>236.73</v>
      </c>
      <c r="L38" s="202">
        <v>4.4800000000000004</v>
      </c>
      <c r="M38" s="202">
        <v>1.9</v>
      </c>
      <c r="N38" s="202">
        <v>1.62</v>
      </c>
      <c r="O38" s="202">
        <v>2.29</v>
      </c>
      <c r="P38" s="202">
        <v>1.88</v>
      </c>
      <c r="Q38" s="202">
        <v>3.95</v>
      </c>
      <c r="R38" s="202">
        <v>7.96</v>
      </c>
      <c r="S38" s="202">
        <v>4.8099999999999996</v>
      </c>
      <c r="T38" s="202">
        <v>0</v>
      </c>
      <c r="U38" s="202">
        <v>1.67</v>
      </c>
      <c r="V38" s="202">
        <v>0.28999999999999998</v>
      </c>
      <c r="W38" s="202">
        <v>0.6</v>
      </c>
      <c r="X38" s="202">
        <v>1.35</v>
      </c>
      <c r="Y38" s="202">
        <v>0</v>
      </c>
      <c r="Z38" s="202">
        <v>64.510000000000005</v>
      </c>
      <c r="AA38" s="202">
        <v>14.22</v>
      </c>
      <c r="AB38" s="202">
        <v>0</v>
      </c>
      <c r="AC38" s="202">
        <v>19.71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15.61</v>
      </c>
      <c r="AL38" s="202">
        <v>0</v>
      </c>
      <c r="AM38" s="202">
        <v>192.99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30.29</v>
      </c>
      <c r="H39" s="202">
        <v>0</v>
      </c>
      <c r="I39" s="202">
        <v>0</v>
      </c>
      <c r="J39" s="202">
        <v>36.549999999999997</v>
      </c>
      <c r="K39" s="202">
        <v>236.73</v>
      </c>
      <c r="L39" s="202">
        <v>4.4800000000000004</v>
      </c>
      <c r="M39" s="202">
        <v>1.9</v>
      </c>
      <c r="N39" s="202">
        <v>1.62</v>
      </c>
      <c r="O39" s="202">
        <v>2.29</v>
      </c>
      <c r="P39" s="202">
        <v>13.04</v>
      </c>
      <c r="Q39" s="202">
        <v>3.95</v>
      </c>
      <c r="R39" s="202">
        <v>7.96</v>
      </c>
      <c r="S39" s="202">
        <v>4.8099999999999996</v>
      </c>
      <c r="T39" s="202">
        <v>0</v>
      </c>
      <c r="U39" s="202">
        <v>1.67</v>
      </c>
      <c r="V39" s="202">
        <v>4.57</v>
      </c>
      <c r="W39" s="202">
        <v>8.4600000000000009</v>
      </c>
      <c r="X39" s="202">
        <v>19.420000000000002</v>
      </c>
      <c r="Y39" s="202">
        <v>0</v>
      </c>
      <c r="Z39" s="202">
        <v>64.510000000000005</v>
      </c>
      <c r="AA39" s="202">
        <v>14.22</v>
      </c>
      <c r="AB39" s="202">
        <v>0</v>
      </c>
      <c r="AC39" s="202">
        <v>19.71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15.61</v>
      </c>
      <c r="AL39" s="202">
        <v>0</v>
      </c>
      <c r="AM39" s="202">
        <v>183.66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30.29</v>
      </c>
      <c r="H40" s="202">
        <v>0</v>
      </c>
      <c r="I40" s="202">
        <v>0</v>
      </c>
      <c r="J40" s="202">
        <v>36.549999999999997</v>
      </c>
      <c r="K40" s="202">
        <v>236.73</v>
      </c>
      <c r="L40" s="202">
        <v>4.4800000000000004</v>
      </c>
      <c r="M40" s="202">
        <v>1.9</v>
      </c>
      <c r="N40" s="202">
        <v>1.62</v>
      </c>
      <c r="O40" s="202">
        <v>2.29</v>
      </c>
      <c r="P40" s="202">
        <v>13.64</v>
      </c>
      <c r="Q40" s="202">
        <v>3.95</v>
      </c>
      <c r="R40" s="202">
        <v>7.96</v>
      </c>
      <c r="S40" s="202">
        <v>4.8099999999999996</v>
      </c>
      <c r="T40" s="202">
        <v>0</v>
      </c>
      <c r="U40" s="202">
        <v>1.67</v>
      </c>
      <c r="V40" s="202">
        <v>4.57</v>
      </c>
      <c r="W40" s="202">
        <v>8.4600000000000009</v>
      </c>
      <c r="X40" s="202">
        <v>19.420000000000002</v>
      </c>
      <c r="Y40" s="202">
        <v>0</v>
      </c>
      <c r="Z40" s="202">
        <v>64.510000000000005</v>
      </c>
      <c r="AA40" s="202">
        <v>14.22</v>
      </c>
      <c r="AB40" s="202">
        <v>0</v>
      </c>
      <c r="AC40" s="202">
        <v>19.71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15.61</v>
      </c>
      <c r="AL40" s="202">
        <v>0</v>
      </c>
      <c r="AM40" s="202">
        <v>183.66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11.95</v>
      </c>
      <c r="E41" s="202">
        <v>0</v>
      </c>
      <c r="F41" s="202">
        <v>0</v>
      </c>
      <c r="G41" s="202">
        <v>30.29</v>
      </c>
      <c r="H41" s="202">
        <v>0</v>
      </c>
      <c r="I41" s="202">
        <v>0</v>
      </c>
      <c r="J41" s="202">
        <v>36.549999999999997</v>
      </c>
      <c r="K41" s="202">
        <v>236.73</v>
      </c>
      <c r="L41" s="202">
        <v>4.4800000000000004</v>
      </c>
      <c r="M41" s="202">
        <v>1.9</v>
      </c>
      <c r="N41" s="202">
        <v>1.62</v>
      </c>
      <c r="O41" s="202">
        <v>2.29</v>
      </c>
      <c r="P41" s="202">
        <v>0.76</v>
      </c>
      <c r="Q41" s="202">
        <v>3.95</v>
      </c>
      <c r="R41" s="202">
        <v>7.96</v>
      </c>
      <c r="S41" s="202">
        <v>4.8099999999999996</v>
      </c>
      <c r="T41" s="202">
        <v>0</v>
      </c>
      <c r="U41" s="202">
        <v>1.67</v>
      </c>
      <c r="V41" s="202">
        <v>0.28999999999999998</v>
      </c>
      <c r="W41" s="202">
        <v>0.6</v>
      </c>
      <c r="X41" s="202">
        <v>1.35</v>
      </c>
      <c r="Y41" s="202">
        <v>0</v>
      </c>
      <c r="Z41" s="202">
        <v>64.510000000000005</v>
      </c>
      <c r="AA41" s="202">
        <v>14.22</v>
      </c>
      <c r="AB41" s="202">
        <v>0</v>
      </c>
      <c r="AC41" s="202">
        <v>19.71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15.61</v>
      </c>
      <c r="AL41" s="202">
        <v>0</v>
      </c>
      <c r="AM41" s="202">
        <v>183.66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</v>
      </c>
      <c r="E42" s="202">
        <v>0</v>
      </c>
      <c r="F42" s="202">
        <v>0</v>
      </c>
      <c r="G42" s="202">
        <v>30.29</v>
      </c>
      <c r="H42" s="202">
        <v>0</v>
      </c>
      <c r="I42" s="202">
        <v>0</v>
      </c>
      <c r="J42" s="202">
        <v>36.549999999999997</v>
      </c>
      <c r="K42" s="202">
        <v>236.73</v>
      </c>
      <c r="L42" s="202">
        <v>4.4800000000000004</v>
      </c>
      <c r="M42" s="202">
        <v>1.9</v>
      </c>
      <c r="N42" s="202">
        <v>1.62</v>
      </c>
      <c r="O42" s="202">
        <v>2.29</v>
      </c>
      <c r="P42" s="202">
        <v>0.76</v>
      </c>
      <c r="Q42" s="202">
        <v>3.95</v>
      </c>
      <c r="R42" s="202">
        <v>7.96</v>
      </c>
      <c r="S42" s="202">
        <v>4.8099999999999996</v>
      </c>
      <c r="T42" s="202">
        <v>0</v>
      </c>
      <c r="U42" s="202">
        <v>1.67</v>
      </c>
      <c r="V42" s="202">
        <v>0.28999999999999998</v>
      </c>
      <c r="W42" s="202">
        <v>0.6</v>
      </c>
      <c r="X42" s="202">
        <v>1.35</v>
      </c>
      <c r="Y42" s="202">
        <v>0</v>
      </c>
      <c r="Z42" s="202">
        <v>64.510000000000005</v>
      </c>
      <c r="AA42" s="202">
        <v>14.22</v>
      </c>
      <c r="AB42" s="202">
        <v>0</v>
      </c>
      <c r="AC42" s="202">
        <v>19.71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15.61</v>
      </c>
      <c r="AL42" s="202">
        <v>0</v>
      </c>
      <c r="AM42" s="202">
        <v>183.66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11.86</v>
      </c>
      <c r="E43" s="202">
        <v>0</v>
      </c>
      <c r="F43" s="202">
        <v>0</v>
      </c>
      <c r="G43" s="202">
        <v>30.29</v>
      </c>
      <c r="H43" s="202">
        <v>0</v>
      </c>
      <c r="I43" s="202">
        <v>0</v>
      </c>
      <c r="J43" s="202">
        <v>36.549999999999997</v>
      </c>
      <c r="K43" s="202">
        <v>236.73</v>
      </c>
      <c r="L43" s="202">
        <v>4.4800000000000004</v>
      </c>
      <c r="M43" s="202">
        <v>1.9</v>
      </c>
      <c r="N43" s="202">
        <v>1.62</v>
      </c>
      <c r="O43" s="202">
        <v>2.29</v>
      </c>
      <c r="P43" s="202">
        <v>0.76</v>
      </c>
      <c r="Q43" s="202">
        <v>3.95</v>
      </c>
      <c r="R43" s="202">
        <v>7.96</v>
      </c>
      <c r="S43" s="202">
        <v>4.8099999999999996</v>
      </c>
      <c r="T43" s="202">
        <v>0</v>
      </c>
      <c r="U43" s="202">
        <v>1.67</v>
      </c>
      <c r="V43" s="202">
        <v>0.28999999999999998</v>
      </c>
      <c r="W43" s="202">
        <v>0.61</v>
      </c>
      <c r="X43" s="202">
        <v>1.35</v>
      </c>
      <c r="Y43" s="202">
        <v>0</v>
      </c>
      <c r="Z43" s="202">
        <v>64.510000000000005</v>
      </c>
      <c r="AA43" s="202">
        <v>14.22</v>
      </c>
      <c r="AB43" s="202">
        <v>0</v>
      </c>
      <c r="AC43" s="202">
        <v>19.71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15.61</v>
      </c>
      <c r="AL43" s="202">
        <v>0</v>
      </c>
      <c r="AM43" s="202">
        <v>183.66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11.86</v>
      </c>
      <c r="E44" s="202">
        <v>0</v>
      </c>
      <c r="F44" s="202">
        <v>0</v>
      </c>
      <c r="G44" s="202">
        <v>30.29</v>
      </c>
      <c r="H44" s="202">
        <v>0</v>
      </c>
      <c r="I44" s="202">
        <v>0</v>
      </c>
      <c r="J44" s="202">
        <v>36.549999999999997</v>
      </c>
      <c r="K44" s="202">
        <v>236.73</v>
      </c>
      <c r="L44" s="202">
        <v>4.4800000000000004</v>
      </c>
      <c r="M44" s="202">
        <v>1.9</v>
      </c>
      <c r="N44" s="202">
        <v>1.62</v>
      </c>
      <c r="O44" s="202">
        <v>2.29</v>
      </c>
      <c r="P44" s="202">
        <v>0.76</v>
      </c>
      <c r="Q44" s="202">
        <v>3.95</v>
      </c>
      <c r="R44" s="202">
        <v>7.96</v>
      </c>
      <c r="S44" s="202">
        <v>4.8099999999999996</v>
      </c>
      <c r="T44" s="202">
        <v>0</v>
      </c>
      <c r="U44" s="202">
        <v>1.67</v>
      </c>
      <c r="V44" s="202">
        <v>0.28999999999999998</v>
      </c>
      <c r="W44" s="202">
        <v>0.61</v>
      </c>
      <c r="X44" s="202">
        <v>1.35</v>
      </c>
      <c r="Y44" s="202">
        <v>0</v>
      </c>
      <c r="Z44" s="202">
        <v>64.510000000000005</v>
      </c>
      <c r="AA44" s="202">
        <v>14.22</v>
      </c>
      <c r="AB44" s="202">
        <v>0</v>
      </c>
      <c r="AC44" s="202">
        <v>19.71</v>
      </c>
      <c r="AD44" s="202">
        <v>0</v>
      </c>
      <c r="AE44" s="202">
        <v>0</v>
      </c>
      <c r="AF44" s="202">
        <v>0</v>
      </c>
      <c r="AG44" s="202">
        <v>38.92</v>
      </c>
      <c r="AH44" s="202">
        <v>0</v>
      </c>
      <c r="AI44" s="202">
        <v>0</v>
      </c>
      <c r="AJ44" s="202">
        <v>0</v>
      </c>
      <c r="AK44" s="202">
        <v>15.61</v>
      </c>
      <c r="AL44" s="202">
        <v>0</v>
      </c>
      <c r="AM44" s="202">
        <v>183.66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11.86</v>
      </c>
      <c r="E45" s="202">
        <v>0</v>
      </c>
      <c r="F45" s="202">
        <v>0</v>
      </c>
      <c r="G45" s="202">
        <v>30.29</v>
      </c>
      <c r="H45" s="202">
        <v>0</v>
      </c>
      <c r="I45" s="202">
        <v>0</v>
      </c>
      <c r="J45" s="202">
        <v>36.549999999999997</v>
      </c>
      <c r="K45" s="202">
        <v>236.73</v>
      </c>
      <c r="L45" s="202">
        <v>4.4800000000000004</v>
      </c>
      <c r="M45" s="202">
        <v>1.9</v>
      </c>
      <c r="N45" s="202">
        <v>1.62</v>
      </c>
      <c r="O45" s="202">
        <v>2.29</v>
      </c>
      <c r="P45" s="202">
        <v>0.76</v>
      </c>
      <c r="Q45" s="202">
        <v>3.95</v>
      </c>
      <c r="R45" s="202">
        <v>7.96</v>
      </c>
      <c r="S45" s="202">
        <v>4.8099999999999996</v>
      </c>
      <c r="T45" s="202">
        <v>0</v>
      </c>
      <c r="U45" s="202">
        <v>1.67</v>
      </c>
      <c r="V45" s="202">
        <v>0.28999999999999998</v>
      </c>
      <c r="W45" s="202">
        <v>0.36</v>
      </c>
      <c r="X45" s="202">
        <v>1.02</v>
      </c>
      <c r="Y45" s="202">
        <v>0</v>
      </c>
      <c r="Z45" s="202">
        <v>64.510000000000005</v>
      </c>
      <c r="AA45" s="202">
        <v>14.22</v>
      </c>
      <c r="AB45" s="202">
        <v>0</v>
      </c>
      <c r="AC45" s="202">
        <v>19.71</v>
      </c>
      <c r="AD45" s="202">
        <v>0</v>
      </c>
      <c r="AE45" s="202">
        <v>0</v>
      </c>
      <c r="AF45" s="202">
        <v>0</v>
      </c>
      <c r="AG45" s="202">
        <v>38.92</v>
      </c>
      <c r="AH45" s="202">
        <v>0</v>
      </c>
      <c r="AI45" s="202">
        <v>0</v>
      </c>
      <c r="AJ45" s="202">
        <v>0</v>
      </c>
      <c r="AK45" s="202">
        <v>15.61</v>
      </c>
      <c r="AL45" s="202">
        <v>0</v>
      </c>
      <c r="AM45" s="202">
        <v>183.66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11.81</v>
      </c>
      <c r="E46" s="202">
        <v>0</v>
      </c>
      <c r="F46" s="202">
        <v>0</v>
      </c>
      <c r="G46" s="202">
        <v>30.29</v>
      </c>
      <c r="H46" s="202">
        <v>0</v>
      </c>
      <c r="I46" s="202">
        <v>0</v>
      </c>
      <c r="J46" s="202">
        <v>36.549999999999997</v>
      </c>
      <c r="K46" s="202">
        <v>236.73</v>
      </c>
      <c r="L46" s="202">
        <v>4.4800000000000004</v>
      </c>
      <c r="M46" s="202">
        <v>1.9</v>
      </c>
      <c r="N46" s="202">
        <v>1.62</v>
      </c>
      <c r="O46" s="202">
        <v>2.29</v>
      </c>
      <c r="P46" s="202">
        <v>0.76</v>
      </c>
      <c r="Q46" s="202">
        <v>3.95</v>
      </c>
      <c r="R46" s="202">
        <v>7.96</v>
      </c>
      <c r="S46" s="202">
        <v>4.8099999999999996</v>
      </c>
      <c r="T46" s="202">
        <v>0</v>
      </c>
      <c r="U46" s="202">
        <v>1.67</v>
      </c>
      <c r="V46" s="202">
        <v>0.28999999999999998</v>
      </c>
      <c r="W46" s="202">
        <v>0.6</v>
      </c>
      <c r="X46" s="202">
        <v>1.35</v>
      </c>
      <c r="Y46" s="202">
        <v>0</v>
      </c>
      <c r="Z46" s="202">
        <v>64.510000000000005</v>
      </c>
      <c r="AA46" s="202">
        <v>14.22</v>
      </c>
      <c r="AB46" s="202">
        <v>0</v>
      </c>
      <c r="AC46" s="202">
        <v>19.71</v>
      </c>
      <c r="AD46" s="202">
        <v>0</v>
      </c>
      <c r="AE46" s="202">
        <v>0</v>
      </c>
      <c r="AF46" s="202">
        <v>0</v>
      </c>
      <c r="AG46" s="202">
        <v>38.92</v>
      </c>
      <c r="AH46" s="202">
        <v>0</v>
      </c>
      <c r="AI46" s="202">
        <v>0</v>
      </c>
      <c r="AJ46" s="202">
        <v>0</v>
      </c>
      <c r="AK46" s="202">
        <v>15.61</v>
      </c>
      <c r="AL46" s="202">
        <v>0</v>
      </c>
      <c r="AM46" s="202">
        <v>183.66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11.81</v>
      </c>
      <c r="E47" s="202">
        <v>0</v>
      </c>
      <c r="F47" s="202">
        <v>0</v>
      </c>
      <c r="G47" s="202">
        <v>30.29</v>
      </c>
      <c r="H47" s="202">
        <v>0</v>
      </c>
      <c r="I47" s="202">
        <v>0</v>
      </c>
      <c r="J47" s="202">
        <v>36.549999999999997</v>
      </c>
      <c r="K47" s="202">
        <v>236.73</v>
      </c>
      <c r="L47" s="202">
        <v>0.28999999999999998</v>
      </c>
      <c r="M47" s="202">
        <v>1.9</v>
      </c>
      <c r="N47" s="202">
        <v>1.62</v>
      </c>
      <c r="O47" s="202">
        <v>2.29</v>
      </c>
      <c r="P47" s="202">
        <v>0.76</v>
      </c>
      <c r="Q47" s="202">
        <v>0.28000000000000003</v>
      </c>
      <c r="R47" s="202">
        <v>0.57999999999999996</v>
      </c>
      <c r="S47" s="202">
        <v>0.36</v>
      </c>
      <c r="T47" s="202">
        <v>0</v>
      </c>
      <c r="U47" s="202">
        <v>1.67</v>
      </c>
      <c r="V47" s="202">
        <v>0.28999999999999998</v>
      </c>
      <c r="W47" s="202">
        <v>0.6</v>
      </c>
      <c r="X47" s="202">
        <v>1.35</v>
      </c>
      <c r="Y47" s="202">
        <v>0</v>
      </c>
      <c r="Z47" s="202">
        <v>12.27</v>
      </c>
      <c r="AA47" s="202">
        <v>0.53</v>
      </c>
      <c r="AB47" s="202">
        <v>0</v>
      </c>
      <c r="AC47" s="202">
        <v>20.149999999999999</v>
      </c>
      <c r="AD47" s="202">
        <v>0</v>
      </c>
      <c r="AE47" s="202">
        <v>0</v>
      </c>
      <c r="AF47" s="202">
        <v>0</v>
      </c>
      <c r="AG47" s="202">
        <v>38.92</v>
      </c>
      <c r="AH47" s="202">
        <v>0</v>
      </c>
      <c r="AI47" s="202">
        <v>0</v>
      </c>
      <c r="AJ47" s="202">
        <v>0</v>
      </c>
      <c r="AK47" s="202">
        <v>15.61</v>
      </c>
      <c r="AL47" s="202">
        <v>0</v>
      </c>
      <c r="AM47" s="202">
        <v>183.66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11.81</v>
      </c>
      <c r="E48" s="202">
        <v>0</v>
      </c>
      <c r="F48" s="202">
        <v>0</v>
      </c>
      <c r="G48" s="202">
        <v>30.29</v>
      </c>
      <c r="H48" s="202">
        <v>0</v>
      </c>
      <c r="I48" s="202">
        <v>0</v>
      </c>
      <c r="J48" s="202">
        <v>36.549999999999997</v>
      </c>
      <c r="K48" s="202">
        <v>236.73</v>
      </c>
      <c r="L48" s="202">
        <v>0.28999999999999998</v>
      </c>
      <c r="M48" s="202">
        <v>1.9</v>
      </c>
      <c r="N48" s="202">
        <v>1.62</v>
      </c>
      <c r="O48" s="202">
        <v>2.29</v>
      </c>
      <c r="P48" s="202">
        <v>0.76</v>
      </c>
      <c r="Q48" s="202">
        <v>0.28000000000000003</v>
      </c>
      <c r="R48" s="202">
        <v>0.57999999999999996</v>
      </c>
      <c r="S48" s="202">
        <v>0.36</v>
      </c>
      <c r="T48" s="202">
        <v>0</v>
      </c>
      <c r="U48" s="202">
        <v>1.67</v>
      </c>
      <c r="V48" s="202">
        <v>0.28999999999999998</v>
      </c>
      <c r="W48" s="202">
        <v>0.6</v>
      </c>
      <c r="X48" s="202">
        <v>1.35</v>
      </c>
      <c r="Y48" s="202">
        <v>0</v>
      </c>
      <c r="Z48" s="202">
        <v>3.81</v>
      </c>
      <c r="AA48" s="202">
        <v>0.53</v>
      </c>
      <c r="AB48" s="202">
        <v>0</v>
      </c>
      <c r="AC48" s="202">
        <v>20.149999999999999</v>
      </c>
      <c r="AD48" s="202">
        <v>0</v>
      </c>
      <c r="AE48" s="202">
        <v>0</v>
      </c>
      <c r="AF48" s="202">
        <v>0</v>
      </c>
      <c r="AG48" s="202">
        <v>38.92</v>
      </c>
      <c r="AH48" s="202">
        <v>0</v>
      </c>
      <c r="AI48" s="202">
        <v>0</v>
      </c>
      <c r="AJ48" s="202">
        <v>0</v>
      </c>
      <c r="AK48" s="202">
        <v>15.61</v>
      </c>
      <c r="AL48" s="202">
        <v>0</v>
      </c>
      <c r="AM48" s="202">
        <v>183.66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11.76</v>
      </c>
      <c r="E49" s="202">
        <v>0</v>
      </c>
      <c r="F49" s="202">
        <v>0</v>
      </c>
      <c r="G49" s="202">
        <v>30.29</v>
      </c>
      <c r="H49" s="202">
        <v>0</v>
      </c>
      <c r="I49" s="202">
        <v>0</v>
      </c>
      <c r="J49" s="202">
        <v>36.549999999999997</v>
      </c>
      <c r="K49" s="202">
        <v>236.73</v>
      </c>
      <c r="L49" s="202">
        <v>0.28999999999999998</v>
      </c>
      <c r="M49" s="202">
        <v>1.9</v>
      </c>
      <c r="N49" s="202">
        <v>1.62</v>
      </c>
      <c r="O49" s="202">
        <v>2.29</v>
      </c>
      <c r="P49" s="202">
        <v>0.76</v>
      </c>
      <c r="Q49" s="202">
        <v>0.28000000000000003</v>
      </c>
      <c r="R49" s="202">
        <v>0.57999999999999996</v>
      </c>
      <c r="S49" s="202">
        <v>0.36</v>
      </c>
      <c r="T49" s="202">
        <v>0</v>
      </c>
      <c r="U49" s="202">
        <v>1.67</v>
      </c>
      <c r="V49" s="202">
        <v>0.28999999999999998</v>
      </c>
      <c r="W49" s="202">
        <v>0.61</v>
      </c>
      <c r="X49" s="202">
        <v>1.35</v>
      </c>
      <c r="Y49" s="202">
        <v>0</v>
      </c>
      <c r="Z49" s="202">
        <v>3.81</v>
      </c>
      <c r="AA49" s="202">
        <v>0.53</v>
      </c>
      <c r="AB49" s="202">
        <v>0</v>
      </c>
      <c r="AC49" s="202">
        <v>20.149999999999999</v>
      </c>
      <c r="AD49" s="202">
        <v>0</v>
      </c>
      <c r="AE49" s="202">
        <v>0</v>
      </c>
      <c r="AF49" s="202">
        <v>0</v>
      </c>
      <c r="AG49" s="202">
        <v>38.92</v>
      </c>
      <c r="AH49" s="202">
        <v>0</v>
      </c>
      <c r="AI49" s="202">
        <v>0</v>
      </c>
      <c r="AJ49" s="202">
        <v>0</v>
      </c>
      <c r="AK49" s="202">
        <v>15.61</v>
      </c>
      <c r="AL49" s="202">
        <v>0</v>
      </c>
      <c r="AM49" s="202">
        <v>183.66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11.67</v>
      </c>
      <c r="E50" s="202">
        <v>0</v>
      </c>
      <c r="F50" s="202">
        <v>0</v>
      </c>
      <c r="G50" s="202">
        <v>30.29</v>
      </c>
      <c r="H50" s="202">
        <v>0</v>
      </c>
      <c r="I50" s="202">
        <v>0</v>
      </c>
      <c r="J50" s="202">
        <v>36.549999999999997</v>
      </c>
      <c r="K50" s="202">
        <v>236.73</v>
      </c>
      <c r="L50" s="202">
        <v>0.28999999999999998</v>
      </c>
      <c r="M50" s="202">
        <v>1.9</v>
      </c>
      <c r="N50" s="202">
        <v>1.62</v>
      </c>
      <c r="O50" s="202">
        <v>2.29</v>
      </c>
      <c r="P50" s="202">
        <v>0.76</v>
      </c>
      <c r="Q50" s="202">
        <v>0.28000000000000003</v>
      </c>
      <c r="R50" s="202">
        <v>0.57999999999999996</v>
      </c>
      <c r="S50" s="202">
        <v>0.36</v>
      </c>
      <c r="T50" s="202">
        <v>0</v>
      </c>
      <c r="U50" s="202">
        <v>1.67</v>
      </c>
      <c r="V50" s="202">
        <v>0.28999999999999998</v>
      </c>
      <c r="W50" s="202">
        <v>0.61</v>
      </c>
      <c r="X50" s="202">
        <v>1.35</v>
      </c>
      <c r="Y50" s="202">
        <v>0</v>
      </c>
      <c r="Z50" s="202">
        <v>3.81</v>
      </c>
      <c r="AA50" s="202">
        <v>0.53</v>
      </c>
      <c r="AB50" s="202">
        <v>0</v>
      </c>
      <c r="AC50" s="202">
        <v>20.149999999999999</v>
      </c>
      <c r="AD50" s="202">
        <v>0</v>
      </c>
      <c r="AE50" s="202">
        <v>0</v>
      </c>
      <c r="AF50" s="202">
        <v>0</v>
      </c>
      <c r="AG50" s="202">
        <v>38.92</v>
      </c>
      <c r="AH50" s="202">
        <v>0</v>
      </c>
      <c r="AI50" s="202">
        <v>0</v>
      </c>
      <c r="AJ50" s="202">
        <v>0</v>
      </c>
      <c r="AK50" s="202">
        <v>15.61</v>
      </c>
      <c r="AL50" s="202">
        <v>0</v>
      </c>
      <c r="AM50" s="202">
        <v>183.66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11.67</v>
      </c>
      <c r="E51" s="202">
        <v>0</v>
      </c>
      <c r="F51" s="202">
        <v>0</v>
      </c>
      <c r="G51" s="202">
        <v>30.29</v>
      </c>
      <c r="H51" s="202">
        <v>0</v>
      </c>
      <c r="I51" s="202">
        <v>0</v>
      </c>
      <c r="J51" s="202">
        <v>36.549999999999997</v>
      </c>
      <c r="K51" s="202">
        <v>236.73</v>
      </c>
      <c r="L51" s="202">
        <v>0.28999999999999998</v>
      </c>
      <c r="M51" s="202">
        <v>1.9</v>
      </c>
      <c r="N51" s="202">
        <v>1.62</v>
      </c>
      <c r="O51" s="202">
        <v>2.29</v>
      </c>
      <c r="P51" s="202">
        <v>0.76</v>
      </c>
      <c r="Q51" s="202">
        <v>0.28000000000000003</v>
      </c>
      <c r="R51" s="202">
        <v>0.57999999999999996</v>
      </c>
      <c r="S51" s="202">
        <v>0.36</v>
      </c>
      <c r="T51" s="202">
        <v>0</v>
      </c>
      <c r="U51" s="202">
        <v>1.67</v>
      </c>
      <c r="V51" s="202">
        <v>0.28999999999999998</v>
      </c>
      <c r="W51" s="202">
        <v>0.61</v>
      </c>
      <c r="X51" s="202">
        <v>1.35</v>
      </c>
      <c r="Y51" s="202">
        <v>0</v>
      </c>
      <c r="Z51" s="202">
        <v>3.81</v>
      </c>
      <c r="AA51" s="202">
        <v>0.53</v>
      </c>
      <c r="AB51" s="202">
        <v>0</v>
      </c>
      <c r="AC51" s="202">
        <v>20.149999999999999</v>
      </c>
      <c r="AD51" s="202">
        <v>0</v>
      </c>
      <c r="AE51" s="202">
        <v>0</v>
      </c>
      <c r="AF51" s="202">
        <v>0</v>
      </c>
      <c r="AG51" s="202">
        <v>39.49</v>
      </c>
      <c r="AH51" s="202">
        <v>0</v>
      </c>
      <c r="AI51" s="202">
        <v>0</v>
      </c>
      <c r="AJ51" s="202">
        <v>0</v>
      </c>
      <c r="AK51" s="202">
        <v>15.61</v>
      </c>
      <c r="AL51" s="202">
        <v>0</v>
      </c>
      <c r="AM51" s="202">
        <v>183.66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11.62</v>
      </c>
      <c r="E52" s="202">
        <v>0</v>
      </c>
      <c r="F52" s="202">
        <v>0</v>
      </c>
      <c r="G52" s="202">
        <v>30.29</v>
      </c>
      <c r="H52" s="202">
        <v>0</v>
      </c>
      <c r="I52" s="202">
        <v>0</v>
      </c>
      <c r="J52" s="202">
        <v>36.549999999999997</v>
      </c>
      <c r="K52" s="202">
        <v>236.73</v>
      </c>
      <c r="L52" s="202">
        <v>0.28999999999999998</v>
      </c>
      <c r="M52" s="202">
        <v>1.9</v>
      </c>
      <c r="N52" s="202">
        <v>1.62</v>
      </c>
      <c r="O52" s="202">
        <v>2.29</v>
      </c>
      <c r="P52" s="202">
        <v>0.76</v>
      </c>
      <c r="Q52" s="202">
        <v>0.28000000000000003</v>
      </c>
      <c r="R52" s="202">
        <v>0.57999999999999996</v>
      </c>
      <c r="S52" s="202">
        <v>0.36</v>
      </c>
      <c r="T52" s="202">
        <v>0</v>
      </c>
      <c r="U52" s="202">
        <v>1.67</v>
      </c>
      <c r="V52" s="202">
        <v>0.28999999999999998</v>
      </c>
      <c r="W52" s="202">
        <v>0.61</v>
      </c>
      <c r="X52" s="202">
        <v>1.35</v>
      </c>
      <c r="Y52" s="202">
        <v>0</v>
      </c>
      <c r="Z52" s="202">
        <v>3.81</v>
      </c>
      <c r="AA52" s="202">
        <v>0.53</v>
      </c>
      <c r="AB52" s="202">
        <v>0</v>
      </c>
      <c r="AC52" s="202">
        <v>20.149999999999999</v>
      </c>
      <c r="AD52" s="202">
        <v>0</v>
      </c>
      <c r="AE52" s="202">
        <v>0</v>
      </c>
      <c r="AF52" s="202">
        <v>0</v>
      </c>
      <c r="AG52" s="202">
        <v>39.49</v>
      </c>
      <c r="AH52" s="202">
        <v>0</v>
      </c>
      <c r="AI52" s="202">
        <v>0</v>
      </c>
      <c r="AJ52" s="202">
        <v>0</v>
      </c>
      <c r="AK52" s="202">
        <v>15.61</v>
      </c>
      <c r="AL52" s="202">
        <v>0</v>
      </c>
      <c r="AM52" s="202">
        <v>183.66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11.67</v>
      </c>
      <c r="E53" s="202">
        <v>0</v>
      </c>
      <c r="F53" s="202">
        <v>0</v>
      </c>
      <c r="G53" s="202">
        <v>30.29</v>
      </c>
      <c r="H53" s="202">
        <v>0</v>
      </c>
      <c r="I53" s="202">
        <v>0</v>
      </c>
      <c r="J53" s="202">
        <v>36.549999999999997</v>
      </c>
      <c r="K53" s="202">
        <v>189.87</v>
      </c>
      <c r="L53" s="202">
        <v>0.28999999999999998</v>
      </c>
      <c r="M53" s="202">
        <v>1.9</v>
      </c>
      <c r="N53" s="202">
        <v>1.62</v>
      </c>
      <c r="O53" s="202">
        <v>2.29</v>
      </c>
      <c r="P53" s="202">
        <v>0.76</v>
      </c>
      <c r="Q53" s="202">
        <v>0.28000000000000003</v>
      </c>
      <c r="R53" s="202">
        <v>0.57999999999999996</v>
      </c>
      <c r="S53" s="202">
        <v>0.36</v>
      </c>
      <c r="T53" s="202">
        <v>0</v>
      </c>
      <c r="U53" s="202">
        <v>1.67</v>
      </c>
      <c r="V53" s="202">
        <v>0.28999999999999998</v>
      </c>
      <c r="W53" s="202">
        <v>0.61</v>
      </c>
      <c r="X53" s="202">
        <v>1.35</v>
      </c>
      <c r="Y53" s="202">
        <v>0</v>
      </c>
      <c r="Z53" s="202">
        <v>3.81</v>
      </c>
      <c r="AA53" s="202">
        <v>0.53</v>
      </c>
      <c r="AB53" s="202">
        <v>0</v>
      </c>
      <c r="AC53" s="202">
        <v>20.149999999999999</v>
      </c>
      <c r="AD53" s="202">
        <v>0</v>
      </c>
      <c r="AE53" s="202">
        <v>0</v>
      </c>
      <c r="AF53" s="202">
        <v>0</v>
      </c>
      <c r="AG53" s="202">
        <v>39.49</v>
      </c>
      <c r="AH53" s="202">
        <v>0</v>
      </c>
      <c r="AI53" s="202">
        <v>0</v>
      </c>
      <c r="AJ53" s="202">
        <v>0</v>
      </c>
      <c r="AK53" s="202">
        <v>15.61</v>
      </c>
      <c r="AL53" s="202">
        <v>0</v>
      </c>
      <c r="AM53" s="202">
        <v>183.66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11.67</v>
      </c>
      <c r="E54" s="202">
        <v>0</v>
      </c>
      <c r="F54" s="202">
        <v>0</v>
      </c>
      <c r="G54" s="202">
        <v>30.29</v>
      </c>
      <c r="H54" s="202">
        <v>0</v>
      </c>
      <c r="I54" s="202">
        <v>0</v>
      </c>
      <c r="J54" s="202">
        <v>36.549999999999997</v>
      </c>
      <c r="K54" s="202">
        <v>170.49</v>
      </c>
      <c r="L54" s="202">
        <v>0.28999999999999998</v>
      </c>
      <c r="M54" s="202">
        <v>1.9</v>
      </c>
      <c r="N54" s="202">
        <v>1.62</v>
      </c>
      <c r="O54" s="202">
        <v>2.29</v>
      </c>
      <c r="P54" s="202">
        <v>0.76</v>
      </c>
      <c r="Q54" s="202">
        <v>0.28000000000000003</v>
      </c>
      <c r="R54" s="202">
        <v>0.57999999999999996</v>
      </c>
      <c r="S54" s="202">
        <v>0.36</v>
      </c>
      <c r="T54" s="202">
        <v>0</v>
      </c>
      <c r="U54" s="202">
        <v>1.67</v>
      </c>
      <c r="V54" s="202">
        <v>0.28999999999999998</v>
      </c>
      <c r="W54" s="202">
        <v>0.61</v>
      </c>
      <c r="X54" s="202">
        <v>1.35</v>
      </c>
      <c r="Y54" s="202">
        <v>0</v>
      </c>
      <c r="Z54" s="202">
        <v>3.81</v>
      </c>
      <c r="AA54" s="202">
        <v>0.53</v>
      </c>
      <c r="AB54" s="202">
        <v>0</v>
      </c>
      <c r="AC54" s="202">
        <v>20.149999999999999</v>
      </c>
      <c r="AD54" s="202">
        <v>0</v>
      </c>
      <c r="AE54" s="202">
        <v>0</v>
      </c>
      <c r="AF54" s="202">
        <v>0</v>
      </c>
      <c r="AG54" s="202">
        <v>39.49</v>
      </c>
      <c r="AH54" s="202">
        <v>0</v>
      </c>
      <c r="AI54" s="202">
        <v>0</v>
      </c>
      <c r="AJ54" s="202">
        <v>0</v>
      </c>
      <c r="AK54" s="202">
        <v>15.61</v>
      </c>
      <c r="AL54" s="202">
        <v>0</v>
      </c>
      <c r="AM54" s="202">
        <v>183.66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11.72</v>
      </c>
      <c r="E55" s="202">
        <v>0</v>
      </c>
      <c r="F55" s="202">
        <v>0</v>
      </c>
      <c r="G55" s="202">
        <v>30.29</v>
      </c>
      <c r="H55" s="202">
        <v>0</v>
      </c>
      <c r="I55" s="202">
        <v>0</v>
      </c>
      <c r="J55" s="202">
        <v>36.549999999999997</v>
      </c>
      <c r="K55" s="202">
        <v>151.12</v>
      </c>
      <c r="L55" s="202">
        <v>0.28999999999999998</v>
      </c>
      <c r="M55" s="202">
        <v>1.9</v>
      </c>
      <c r="N55" s="202">
        <v>1.62</v>
      </c>
      <c r="O55" s="202">
        <v>2.29</v>
      </c>
      <c r="P55" s="202">
        <v>0.76</v>
      </c>
      <c r="Q55" s="202">
        <v>0.28000000000000003</v>
      </c>
      <c r="R55" s="202">
        <v>0.57999999999999996</v>
      </c>
      <c r="S55" s="202">
        <v>0.36</v>
      </c>
      <c r="T55" s="202">
        <v>0</v>
      </c>
      <c r="U55" s="202">
        <v>1.67</v>
      </c>
      <c r="V55" s="202">
        <v>0.28999999999999998</v>
      </c>
      <c r="W55" s="202">
        <v>0.61</v>
      </c>
      <c r="X55" s="202">
        <v>1.35</v>
      </c>
      <c r="Y55" s="202">
        <v>0</v>
      </c>
      <c r="Z55" s="202">
        <v>3.81</v>
      </c>
      <c r="AA55" s="202">
        <v>0.53</v>
      </c>
      <c r="AB55" s="202">
        <v>0</v>
      </c>
      <c r="AC55" s="202">
        <v>20.149999999999999</v>
      </c>
      <c r="AD55" s="202">
        <v>0</v>
      </c>
      <c r="AE55" s="202">
        <v>0</v>
      </c>
      <c r="AF55" s="202">
        <v>0</v>
      </c>
      <c r="AG55" s="202">
        <v>39.49</v>
      </c>
      <c r="AH55" s="202">
        <v>0</v>
      </c>
      <c r="AI55" s="202">
        <v>0</v>
      </c>
      <c r="AJ55" s="202">
        <v>0</v>
      </c>
      <c r="AK55" s="202">
        <v>15.61</v>
      </c>
      <c r="AL55" s="202">
        <v>0</v>
      </c>
      <c r="AM55" s="202">
        <v>183.66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11.72</v>
      </c>
      <c r="E56" s="202">
        <v>0</v>
      </c>
      <c r="F56" s="202">
        <v>0</v>
      </c>
      <c r="G56" s="202">
        <v>30.29</v>
      </c>
      <c r="H56" s="202">
        <v>0</v>
      </c>
      <c r="I56" s="202">
        <v>0</v>
      </c>
      <c r="J56" s="202">
        <v>36.549999999999997</v>
      </c>
      <c r="K56" s="202">
        <v>141.43</v>
      </c>
      <c r="L56" s="202">
        <v>0.28999999999999998</v>
      </c>
      <c r="M56" s="202">
        <v>1.9</v>
      </c>
      <c r="N56" s="202">
        <v>1.62</v>
      </c>
      <c r="O56" s="202">
        <v>2.29</v>
      </c>
      <c r="P56" s="202">
        <v>0.76</v>
      </c>
      <c r="Q56" s="202">
        <v>0.28000000000000003</v>
      </c>
      <c r="R56" s="202">
        <v>0.57999999999999996</v>
      </c>
      <c r="S56" s="202">
        <v>0.36</v>
      </c>
      <c r="T56" s="202">
        <v>0</v>
      </c>
      <c r="U56" s="202">
        <v>1.67</v>
      </c>
      <c r="V56" s="202">
        <v>0.28999999999999998</v>
      </c>
      <c r="W56" s="202">
        <v>0.61</v>
      </c>
      <c r="X56" s="202">
        <v>1.35</v>
      </c>
      <c r="Y56" s="202">
        <v>0</v>
      </c>
      <c r="Z56" s="202">
        <v>3.81</v>
      </c>
      <c r="AA56" s="202">
        <v>0.53</v>
      </c>
      <c r="AB56" s="202">
        <v>0</v>
      </c>
      <c r="AC56" s="202">
        <v>20.149999999999999</v>
      </c>
      <c r="AD56" s="202">
        <v>0</v>
      </c>
      <c r="AE56" s="202">
        <v>0</v>
      </c>
      <c r="AF56" s="202">
        <v>0</v>
      </c>
      <c r="AG56" s="202">
        <v>39.49</v>
      </c>
      <c r="AH56" s="202">
        <v>0</v>
      </c>
      <c r="AI56" s="202">
        <v>0</v>
      </c>
      <c r="AJ56" s="202">
        <v>0</v>
      </c>
      <c r="AK56" s="202">
        <v>15.61</v>
      </c>
      <c r="AL56" s="202">
        <v>0</v>
      </c>
      <c r="AM56" s="202">
        <v>183.66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11.67</v>
      </c>
      <c r="E57" s="202">
        <v>0</v>
      </c>
      <c r="F57" s="202">
        <v>0</v>
      </c>
      <c r="G57" s="202">
        <v>30.29</v>
      </c>
      <c r="H57" s="202">
        <v>0</v>
      </c>
      <c r="I57" s="202">
        <v>0</v>
      </c>
      <c r="J57" s="202">
        <v>36.549999999999997</v>
      </c>
      <c r="K57" s="202">
        <v>102.67</v>
      </c>
      <c r="L57" s="202">
        <v>0.28999999999999998</v>
      </c>
      <c r="M57" s="202">
        <v>1.9</v>
      </c>
      <c r="N57" s="202">
        <v>1.62</v>
      </c>
      <c r="O57" s="202">
        <v>2.29</v>
      </c>
      <c r="P57" s="202">
        <v>0.76</v>
      </c>
      <c r="Q57" s="202">
        <v>0.28000000000000003</v>
      </c>
      <c r="R57" s="202">
        <v>0.57999999999999996</v>
      </c>
      <c r="S57" s="202">
        <v>0.36</v>
      </c>
      <c r="T57" s="202">
        <v>0</v>
      </c>
      <c r="U57" s="202">
        <v>1.67</v>
      </c>
      <c r="V57" s="202">
        <v>0.28999999999999998</v>
      </c>
      <c r="W57" s="202">
        <v>0.6</v>
      </c>
      <c r="X57" s="202">
        <v>1.35</v>
      </c>
      <c r="Y57" s="202">
        <v>0</v>
      </c>
      <c r="Z57" s="202">
        <v>3.81</v>
      </c>
      <c r="AA57" s="202">
        <v>0.53</v>
      </c>
      <c r="AB57" s="202">
        <v>0</v>
      </c>
      <c r="AC57" s="202">
        <v>20.149999999999999</v>
      </c>
      <c r="AD57" s="202">
        <v>0</v>
      </c>
      <c r="AE57" s="202">
        <v>0</v>
      </c>
      <c r="AF57" s="202">
        <v>0</v>
      </c>
      <c r="AG57" s="202">
        <v>39.49</v>
      </c>
      <c r="AH57" s="202">
        <v>0</v>
      </c>
      <c r="AI57" s="202">
        <v>0</v>
      </c>
      <c r="AJ57" s="202">
        <v>0</v>
      </c>
      <c r="AK57" s="202">
        <v>15.61</v>
      </c>
      <c r="AL57" s="202">
        <v>0</v>
      </c>
      <c r="AM57" s="202">
        <v>183.66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11.62</v>
      </c>
      <c r="E58" s="202">
        <v>0</v>
      </c>
      <c r="F58" s="202">
        <v>0</v>
      </c>
      <c r="G58" s="202">
        <v>30.29</v>
      </c>
      <c r="H58" s="202">
        <v>0</v>
      </c>
      <c r="I58" s="202">
        <v>0</v>
      </c>
      <c r="J58" s="202">
        <v>36.549999999999997</v>
      </c>
      <c r="K58" s="202">
        <v>102.67</v>
      </c>
      <c r="L58" s="202">
        <v>0.28999999999999998</v>
      </c>
      <c r="M58" s="202">
        <v>1.9</v>
      </c>
      <c r="N58" s="202">
        <v>1.62</v>
      </c>
      <c r="O58" s="202">
        <v>2.29</v>
      </c>
      <c r="P58" s="202">
        <v>0.76</v>
      </c>
      <c r="Q58" s="202">
        <v>0.28000000000000003</v>
      </c>
      <c r="R58" s="202">
        <v>0.57999999999999996</v>
      </c>
      <c r="S58" s="202">
        <v>0.36</v>
      </c>
      <c r="T58" s="202">
        <v>0</v>
      </c>
      <c r="U58" s="202">
        <v>1.67</v>
      </c>
      <c r="V58" s="202">
        <v>0.28999999999999998</v>
      </c>
      <c r="W58" s="202">
        <v>0.6</v>
      </c>
      <c r="X58" s="202">
        <v>1.35</v>
      </c>
      <c r="Y58" s="202">
        <v>0</v>
      </c>
      <c r="Z58" s="202">
        <v>3.81</v>
      </c>
      <c r="AA58" s="202">
        <v>0.53</v>
      </c>
      <c r="AB58" s="202">
        <v>0</v>
      </c>
      <c r="AC58" s="202">
        <v>20.149999999999999</v>
      </c>
      <c r="AD58" s="202">
        <v>0</v>
      </c>
      <c r="AE58" s="202">
        <v>0</v>
      </c>
      <c r="AF58" s="202">
        <v>0</v>
      </c>
      <c r="AG58" s="202">
        <v>39.49</v>
      </c>
      <c r="AH58" s="202">
        <v>0</v>
      </c>
      <c r="AI58" s="202">
        <v>0</v>
      </c>
      <c r="AJ58" s="202">
        <v>0</v>
      </c>
      <c r="AK58" s="202">
        <v>15.61</v>
      </c>
      <c r="AL58" s="202">
        <v>0</v>
      </c>
      <c r="AM58" s="202">
        <v>183.66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11.67</v>
      </c>
      <c r="E59" s="202">
        <v>0</v>
      </c>
      <c r="F59" s="202">
        <v>0</v>
      </c>
      <c r="G59" s="202">
        <v>30.29</v>
      </c>
      <c r="H59" s="202">
        <v>0</v>
      </c>
      <c r="I59" s="202">
        <v>0</v>
      </c>
      <c r="J59" s="202">
        <v>36.549999999999997</v>
      </c>
      <c r="K59" s="202">
        <v>73.599999999999994</v>
      </c>
      <c r="L59" s="202">
        <v>0.28999999999999998</v>
      </c>
      <c r="M59" s="202">
        <v>1.9</v>
      </c>
      <c r="N59" s="202">
        <v>1.62</v>
      </c>
      <c r="O59" s="202">
        <v>2.29</v>
      </c>
      <c r="P59" s="202">
        <v>0.76</v>
      </c>
      <c r="Q59" s="202">
        <v>0.28000000000000003</v>
      </c>
      <c r="R59" s="202">
        <v>0.57999999999999996</v>
      </c>
      <c r="S59" s="202">
        <v>0.36</v>
      </c>
      <c r="T59" s="202">
        <v>0</v>
      </c>
      <c r="U59" s="202">
        <v>1.67</v>
      </c>
      <c r="V59" s="202">
        <v>0.28999999999999998</v>
      </c>
      <c r="W59" s="202">
        <v>0.61</v>
      </c>
      <c r="X59" s="202">
        <v>1.35</v>
      </c>
      <c r="Y59" s="202">
        <v>0</v>
      </c>
      <c r="Z59" s="202">
        <v>3.81</v>
      </c>
      <c r="AA59" s="202">
        <v>0.53</v>
      </c>
      <c r="AB59" s="202">
        <v>0</v>
      </c>
      <c r="AC59" s="202">
        <v>20.149999999999999</v>
      </c>
      <c r="AD59" s="202">
        <v>0</v>
      </c>
      <c r="AE59" s="202">
        <v>0</v>
      </c>
      <c r="AF59" s="202">
        <v>0</v>
      </c>
      <c r="AG59" s="202">
        <v>39.49</v>
      </c>
      <c r="AH59" s="202">
        <v>0</v>
      </c>
      <c r="AI59" s="202">
        <v>0</v>
      </c>
      <c r="AJ59" s="202">
        <v>0</v>
      </c>
      <c r="AK59" s="202">
        <v>15.61</v>
      </c>
      <c r="AL59" s="202">
        <v>0</v>
      </c>
      <c r="AM59" s="202">
        <v>183.66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11.67</v>
      </c>
      <c r="E60" s="202">
        <v>0</v>
      </c>
      <c r="F60" s="202">
        <v>0</v>
      </c>
      <c r="G60" s="202">
        <v>30.29</v>
      </c>
      <c r="H60" s="202">
        <v>0</v>
      </c>
      <c r="I60" s="202">
        <v>0</v>
      </c>
      <c r="J60" s="202">
        <v>36.549999999999997</v>
      </c>
      <c r="K60" s="202">
        <v>73.599999999999994</v>
      </c>
      <c r="L60" s="202">
        <v>0.28999999999999998</v>
      </c>
      <c r="M60" s="202">
        <v>1.9</v>
      </c>
      <c r="N60" s="202">
        <v>1.62</v>
      </c>
      <c r="O60" s="202">
        <v>2.29</v>
      </c>
      <c r="P60" s="202">
        <v>0.76</v>
      </c>
      <c r="Q60" s="202">
        <v>0.28000000000000003</v>
      </c>
      <c r="R60" s="202">
        <v>0.57999999999999996</v>
      </c>
      <c r="S60" s="202">
        <v>0.36</v>
      </c>
      <c r="T60" s="202">
        <v>0</v>
      </c>
      <c r="U60" s="202">
        <v>1.67</v>
      </c>
      <c r="V60" s="202">
        <v>0.28999999999999998</v>
      </c>
      <c r="W60" s="202">
        <v>0.61</v>
      </c>
      <c r="X60" s="202">
        <v>1.35</v>
      </c>
      <c r="Y60" s="202">
        <v>0</v>
      </c>
      <c r="Z60" s="202">
        <v>3.81</v>
      </c>
      <c r="AA60" s="202">
        <v>0.53</v>
      </c>
      <c r="AB60" s="202">
        <v>0</v>
      </c>
      <c r="AC60" s="202">
        <v>20.149999999999999</v>
      </c>
      <c r="AD60" s="202">
        <v>0</v>
      </c>
      <c r="AE60" s="202">
        <v>0</v>
      </c>
      <c r="AF60" s="202">
        <v>0</v>
      </c>
      <c r="AG60" s="202">
        <v>39.49</v>
      </c>
      <c r="AH60" s="202">
        <v>0</v>
      </c>
      <c r="AI60" s="202">
        <v>0</v>
      </c>
      <c r="AJ60" s="202">
        <v>0</v>
      </c>
      <c r="AK60" s="202">
        <v>15.61</v>
      </c>
      <c r="AL60" s="202">
        <v>0</v>
      </c>
      <c r="AM60" s="202">
        <v>183.66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11.67</v>
      </c>
      <c r="E61" s="202">
        <v>0</v>
      </c>
      <c r="F61" s="202">
        <v>0</v>
      </c>
      <c r="G61" s="202">
        <v>30.29</v>
      </c>
      <c r="H61" s="202">
        <v>0</v>
      </c>
      <c r="I61" s="202">
        <v>0</v>
      </c>
      <c r="J61" s="202">
        <v>36.549999999999997</v>
      </c>
      <c r="K61" s="202">
        <v>44.54</v>
      </c>
      <c r="L61" s="202">
        <v>0.28999999999999998</v>
      </c>
      <c r="M61" s="202">
        <v>1.9</v>
      </c>
      <c r="N61" s="202">
        <v>1.62</v>
      </c>
      <c r="O61" s="202">
        <v>2.29</v>
      </c>
      <c r="P61" s="202">
        <v>0.76</v>
      </c>
      <c r="Q61" s="202">
        <v>0.28000000000000003</v>
      </c>
      <c r="R61" s="202">
        <v>0.57999999999999996</v>
      </c>
      <c r="S61" s="202">
        <v>0.36</v>
      </c>
      <c r="T61" s="202">
        <v>0</v>
      </c>
      <c r="U61" s="202">
        <v>1.67</v>
      </c>
      <c r="V61" s="202">
        <v>0.28999999999999998</v>
      </c>
      <c r="W61" s="202">
        <v>0.61</v>
      </c>
      <c r="X61" s="202">
        <v>1.35</v>
      </c>
      <c r="Y61" s="202">
        <v>0</v>
      </c>
      <c r="Z61" s="202">
        <v>3.81</v>
      </c>
      <c r="AA61" s="202">
        <v>0.53</v>
      </c>
      <c r="AB61" s="202">
        <v>0</v>
      </c>
      <c r="AC61" s="202">
        <v>20.149999999999999</v>
      </c>
      <c r="AD61" s="202">
        <v>0</v>
      </c>
      <c r="AE61" s="202">
        <v>0</v>
      </c>
      <c r="AF61" s="202">
        <v>0</v>
      </c>
      <c r="AG61" s="202">
        <v>39.49</v>
      </c>
      <c r="AH61" s="202">
        <v>0</v>
      </c>
      <c r="AI61" s="202">
        <v>0</v>
      </c>
      <c r="AJ61" s="202">
        <v>0</v>
      </c>
      <c r="AK61" s="202">
        <v>15.61</v>
      </c>
      <c r="AL61" s="202">
        <v>0</v>
      </c>
      <c r="AM61" s="202">
        <v>183.66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11.72</v>
      </c>
      <c r="E62" s="202">
        <v>0</v>
      </c>
      <c r="F62" s="202">
        <v>0</v>
      </c>
      <c r="G62" s="202">
        <v>30.29</v>
      </c>
      <c r="H62" s="202">
        <v>0</v>
      </c>
      <c r="I62" s="202">
        <v>0</v>
      </c>
      <c r="J62" s="202">
        <v>36.549999999999997</v>
      </c>
      <c r="K62" s="202">
        <v>25.16</v>
      </c>
      <c r="L62" s="202">
        <v>0.28999999999999998</v>
      </c>
      <c r="M62" s="202">
        <v>1.9</v>
      </c>
      <c r="N62" s="202">
        <v>1.62</v>
      </c>
      <c r="O62" s="202">
        <v>2.29</v>
      </c>
      <c r="P62" s="202">
        <v>0.76</v>
      </c>
      <c r="Q62" s="202">
        <v>0.28000000000000003</v>
      </c>
      <c r="R62" s="202">
        <v>0.57999999999999996</v>
      </c>
      <c r="S62" s="202">
        <v>0.36</v>
      </c>
      <c r="T62" s="202">
        <v>0</v>
      </c>
      <c r="U62" s="202">
        <v>1.67</v>
      </c>
      <c r="V62" s="202">
        <v>0.28999999999999998</v>
      </c>
      <c r="W62" s="202">
        <v>0.61</v>
      </c>
      <c r="X62" s="202">
        <v>1.35</v>
      </c>
      <c r="Y62" s="202">
        <v>0</v>
      </c>
      <c r="Z62" s="202">
        <v>3.81</v>
      </c>
      <c r="AA62" s="202">
        <v>0.53</v>
      </c>
      <c r="AB62" s="202">
        <v>0</v>
      </c>
      <c r="AC62" s="202">
        <v>20.149999999999999</v>
      </c>
      <c r="AD62" s="202">
        <v>0</v>
      </c>
      <c r="AE62" s="202">
        <v>0</v>
      </c>
      <c r="AF62" s="202">
        <v>0</v>
      </c>
      <c r="AG62" s="202">
        <v>39.49</v>
      </c>
      <c r="AH62" s="202">
        <v>0</v>
      </c>
      <c r="AI62" s="202">
        <v>0</v>
      </c>
      <c r="AJ62" s="202">
        <v>0</v>
      </c>
      <c r="AK62" s="202">
        <v>15.61</v>
      </c>
      <c r="AL62" s="202">
        <v>0</v>
      </c>
      <c r="AM62" s="202">
        <v>183.66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11.95</v>
      </c>
      <c r="E63" s="202">
        <v>0</v>
      </c>
      <c r="F63" s="202">
        <v>0</v>
      </c>
      <c r="G63" s="202">
        <v>30.29</v>
      </c>
      <c r="H63" s="202">
        <v>0</v>
      </c>
      <c r="I63" s="202">
        <v>0</v>
      </c>
      <c r="J63" s="202">
        <v>36.549999999999997</v>
      </c>
      <c r="K63" s="202">
        <v>15.85</v>
      </c>
      <c r="L63" s="202">
        <v>0.28999999999999998</v>
      </c>
      <c r="M63" s="202">
        <v>1.9</v>
      </c>
      <c r="N63" s="202">
        <v>1.62</v>
      </c>
      <c r="O63" s="202">
        <v>2.29</v>
      </c>
      <c r="P63" s="202">
        <v>0.76</v>
      </c>
      <c r="Q63" s="202">
        <v>0.28000000000000003</v>
      </c>
      <c r="R63" s="202">
        <v>0.57999999999999996</v>
      </c>
      <c r="S63" s="202">
        <v>0.36</v>
      </c>
      <c r="T63" s="202">
        <v>0</v>
      </c>
      <c r="U63" s="202">
        <v>1.72</v>
      </c>
      <c r="V63" s="202">
        <v>0.28999999999999998</v>
      </c>
      <c r="W63" s="202">
        <v>0.6</v>
      </c>
      <c r="X63" s="202">
        <v>1.35</v>
      </c>
      <c r="Y63" s="202">
        <v>0</v>
      </c>
      <c r="Z63" s="202">
        <v>3.81</v>
      </c>
      <c r="AA63" s="202">
        <v>0.53</v>
      </c>
      <c r="AB63" s="202">
        <v>0</v>
      </c>
      <c r="AC63" s="202">
        <v>20.149999999999999</v>
      </c>
      <c r="AD63" s="202">
        <v>0</v>
      </c>
      <c r="AE63" s="202">
        <v>0</v>
      </c>
      <c r="AF63" s="202">
        <v>0</v>
      </c>
      <c r="AG63" s="202">
        <v>39.49</v>
      </c>
      <c r="AH63" s="202">
        <v>0</v>
      </c>
      <c r="AI63" s="202">
        <v>0</v>
      </c>
      <c r="AJ63" s="202">
        <v>0</v>
      </c>
      <c r="AK63" s="202">
        <v>15.61</v>
      </c>
      <c r="AL63" s="202">
        <v>0</v>
      </c>
      <c r="AM63" s="202">
        <v>183.66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11.95</v>
      </c>
      <c r="E64" s="202">
        <v>0</v>
      </c>
      <c r="F64" s="202">
        <v>0</v>
      </c>
      <c r="G64" s="202">
        <v>30.29</v>
      </c>
      <c r="H64" s="202">
        <v>0</v>
      </c>
      <c r="I64" s="202">
        <v>0</v>
      </c>
      <c r="J64" s="202">
        <v>36.549999999999997</v>
      </c>
      <c r="K64" s="202">
        <v>15.85</v>
      </c>
      <c r="L64" s="202">
        <v>0.28999999999999998</v>
      </c>
      <c r="M64" s="202">
        <v>1.9</v>
      </c>
      <c r="N64" s="202">
        <v>1.62</v>
      </c>
      <c r="O64" s="202">
        <v>2.29</v>
      </c>
      <c r="P64" s="202">
        <v>0.76</v>
      </c>
      <c r="Q64" s="202">
        <v>0.28000000000000003</v>
      </c>
      <c r="R64" s="202">
        <v>0.57999999999999996</v>
      </c>
      <c r="S64" s="202">
        <v>0.36</v>
      </c>
      <c r="T64" s="202">
        <v>0</v>
      </c>
      <c r="U64" s="202">
        <v>1.72</v>
      </c>
      <c r="V64" s="202">
        <v>0.28999999999999998</v>
      </c>
      <c r="W64" s="202">
        <v>0.6</v>
      </c>
      <c r="X64" s="202">
        <v>1.35</v>
      </c>
      <c r="Y64" s="202">
        <v>0</v>
      </c>
      <c r="Z64" s="202">
        <v>3.81</v>
      </c>
      <c r="AA64" s="202">
        <v>0.53</v>
      </c>
      <c r="AB64" s="202">
        <v>0</v>
      </c>
      <c r="AC64" s="202">
        <v>20.149999999999999</v>
      </c>
      <c r="AD64" s="202">
        <v>0</v>
      </c>
      <c r="AE64" s="202">
        <v>0</v>
      </c>
      <c r="AF64" s="202">
        <v>0</v>
      </c>
      <c r="AG64" s="202">
        <v>39.49</v>
      </c>
      <c r="AH64" s="202">
        <v>0</v>
      </c>
      <c r="AI64" s="202">
        <v>0</v>
      </c>
      <c r="AJ64" s="202">
        <v>0</v>
      </c>
      <c r="AK64" s="202">
        <v>15.61</v>
      </c>
      <c r="AL64" s="202">
        <v>0</v>
      </c>
      <c r="AM64" s="202">
        <v>183.66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11.95</v>
      </c>
      <c r="E65" s="202">
        <v>0</v>
      </c>
      <c r="F65" s="202">
        <v>0</v>
      </c>
      <c r="G65" s="202">
        <v>30.29</v>
      </c>
      <c r="H65" s="202">
        <v>0</v>
      </c>
      <c r="I65" s="202">
        <v>0</v>
      </c>
      <c r="J65" s="202">
        <v>36.549999999999997</v>
      </c>
      <c r="K65" s="202">
        <v>109.61</v>
      </c>
      <c r="L65" s="202">
        <v>0.28999999999999998</v>
      </c>
      <c r="M65" s="202">
        <v>1.9</v>
      </c>
      <c r="N65" s="202">
        <v>1.62</v>
      </c>
      <c r="O65" s="202">
        <v>2.29</v>
      </c>
      <c r="P65" s="202">
        <v>0.76</v>
      </c>
      <c r="Q65" s="202">
        <v>0.28000000000000003</v>
      </c>
      <c r="R65" s="202">
        <v>0.57999999999999996</v>
      </c>
      <c r="S65" s="202">
        <v>0.36</v>
      </c>
      <c r="T65" s="202">
        <v>0</v>
      </c>
      <c r="U65" s="202">
        <v>0.59</v>
      </c>
      <c r="V65" s="202">
        <v>0.28999999999999998</v>
      </c>
      <c r="W65" s="202">
        <v>0.6</v>
      </c>
      <c r="X65" s="202">
        <v>1.35</v>
      </c>
      <c r="Y65" s="202">
        <v>0</v>
      </c>
      <c r="Z65" s="202">
        <v>3.81</v>
      </c>
      <c r="AA65" s="202">
        <v>0.53</v>
      </c>
      <c r="AB65" s="202">
        <v>0</v>
      </c>
      <c r="AC65" s="202">
        <v>20.149999999999999</v>
      </c>
      <c r="AD65" s="202">
        <v>0</v>
      </c>
      <c r="AE65" s="202">
        <v>0</v>
      </c>
      <c r="AF65" s="202">
        <v>0</v>
      </c>
      <c r="AG65" s="202">
        <v>39.49</v>
      </c>
      <c r="AH65" s="202">
        <v>0</v>
      </c>
      <c r="AI65" s="202">
        <v>0</v>
      </c>
      <c r="AJ65" s="202">
        <v>0</v>
      </c>
      <c r="AK65" s="202">
        <v>15.61</v>
      </c>
      <c r="AL65" s="202">
        <v>0</v>
      </c>
      <c r="AM65" s="202">
        <v>183.66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11.95</v>
      </c>
      <c r="E66" s="202">
        <v>0</v>
      </c>
      <c r="F66" s="202">
        <v>0</v>
      </c>
      <c r="G66" s="202">
        <v>30.29</v>
      </c>
      <c r="H66" s="202">
        <v>0</v>
      </c>
      <c r="I66" s="202">
        <v>0</v>
      </c>
      <c r="J66" s="202">
        <v>36.549999999999997</v>
      </c>
      <c r="K66" s="202">
        <v>122.05</v>
      </c>
      <c r="L66" s="202">
        <v>0.28999999999999998</v>
      </c>
      <c r="M66" s="202">
        <v>1.9</v>
      </c>
      <c r="N66" s="202">
        <v>1.62</v>
      </c>
      <c r="O66" s="202">
        <v>2.29</v>
      </c>
      <c r="P66" s="202">
        <v>0.76</v>
      </c>
      <c r="Q66" s="202">
        <v>0.28000000000000003</v>
      </c>
      <c r="R66" s="202">
        <v>0.57999999999999996</v>
      </c>
      <c r="S66" s="202">
        <v>0.36</v>
      </c>
      <c r="T66" s="202">
        <v>0</v>
      </c>
      <c r="U66" s="202">
        <v>0.59</v>
      </c>
      <c r="V66" s="202">
        <v>0.28999999999999998</v>
      </c>
      <c r="W66" s="202">
        <v>0.6</v>
      </c>
      <c r="X66" s="202">
        <v>1.35</v>
      </c>
      <c r="Y66" s="202">
        <v>0</v>
      </c>
      <c r="Z66" s="202">
        <v>3.81</v>
      </c>
      <c r="AA66" s="202">
        <v>0.53</v>
      </c>
      <c r="AB66" s="202">
        <v>0</v>
      </c>
      <c r="AC66" s="202">
        <v>20.149999999999999</v>
      </c>
      <c r="AD66" s="202">
        <v>0</v>
      </c>
      <c r="AE66" s="202">
        <v>0</v>
      </c>
      <c r="AF66" s="202">
        <v>0</v>
      </c>
      <c r="AG66" s="202">
        <v>39.49</v>
      </c>
      <c r="AH66" s="202">
        <v>0</v>
      </c>
      <c r="AI66" s="202">
        <v>0</v>
      </c>
      <c r="AJ66" s="202">
        <v>0</v>
      </c>
      <c r="AK66" s="202">
        <v>15.61</v>
      </c>
      <c r="AL66" s="202">
        <v>0</v>
      </c>
      <c r="AM66" s="202">
        <v>183.66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11.95</v>
      </c>
      <c r="E67" s="202">
        <v>0</v>
      </c>
      <c r="F67" s="202">
        <v>0</v>
      </c>
      <c r="G67" s="202">
        <v>30.29</v>
      </c>
      <c r="H67" s="202">
        <v>0</v>
      </c>
      <c r="I67" s="202">
        <v>0</v>
      </c>
      <c r="J67" s="202">
        <v>36.549999999999997</v>
      </c>
      <c r="K67" s="202">
        <v>141.43</v>
      </c>
      <c r="L67" s="202">
        <v>0.28999999999999998</v>
      </c>
      <c r="M67" s="202">
        <v>1.9</v>
      </c>
      <c r="N67" s="202">
        <v>1.62</v>
      </c>
      <c r="O67" s="202">
        <v>2.29</v>
      </c>
      <c r="P67" s="202">
        <v>0.76</v>
      </c>
      <c r="Q67" s="202">
        <v>0.28000000000000003</v>
      </c>
      <c r="R67" s="202">
        <v>0.57999999999999996</v>
      </c>
      <c r="S67" s="202">
        <v>0.36</v>
      </c>
      <c r="T67" s="202">
        <v>0</v>
      </c>
      <c r="U67" s="202">
        <v>0.59</v>
      </c>
      <c r="V67" s="202">
        <v>0.28999999999999998</v>
      </c>
      <c r="W67" s="202">
        <v>0.61</v>
      </c>
      <c r="X67" s="202">
        <v>1.35</v>
      </c>
      <c r="Y67" s="202">
        <v>0</v>
      </c>
      <c r="Z67" s="202">
        <v>3.81</v>
      </c>
      <c r="AA67" s="202">
        <v>0.53</v>
      </c>
      <c r="AB67" s="202">
        <v>0</v>
      </c>
      <c r="AC67" s="202">
        <v>20.149999999999999</v>
      </c>
      <c r="AD67" s="202">
        <v>0</v>
      </c>
      <c r="AE67" s="202">
        <v>0</v>
      </c>
      <c r="AF67" s="202">
        <v>0</v>
      </c>
      <c r="AG67" s="202">
        <v>39.49</v>
      </c>
      <c r="AH67" s="202">
        <v>0</v>
      </c>
      <c r="AI67" s="202">
        <v>0</v>
      </c>
      <c r="AJ67" s="202">
        <v>0</v>
      </c>
      <c r="AK67" s="202">
        <v>15.61</v>
      </c>
      <c r="AL67" s="202">
        <v>0</v>
      </c>
      <c r="AM67" s="202">
        <v>183.66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11.95</v>
      </c>
      <c r="E68" s="202">
        <v>0</v>
      </c>
      <c r="F68" s="202">
        <v>0</v>
      </c>
      <c r="G68" s="202">
        <v>30.29</v>
      </c>
      <c r="H68" s="202">
        <v>0</v>
      </c>
      <c r="I68" s="202">
        <v>0</v>
      </c>
      <c r="J68" s="202">
        <v>36.549999999999997</v>
      </c>
      <c r="K68" s="202">
        <v>141.43</v>
      </c>
      <c r="L68" s="202">
        <v>0.28999999999999998</v>
      </c>
      <c r="M68" s="202">
        <v>1.9</v>
      </c>
      <c r="N68" s="202">
        <v>1.62</v>
      </c>
      <c r="O68" s="202">
        <v>2.29</v>
      </c>
      <c r="P68" s="202">
        <v>0.76</v>
      </c>
      <c r="Q68" s="202">
        <v>0.28000000000000003</v>
      </c>
      <c r="R68" s="202">
        <v>0.57999999999999996</v>
      </c>
      <c r="S68" s="202">
        <v>0.36</v>
      </c>
      <c r="T68" s="202">
        <v>0</v>
      </c>
      <c r="U68" s="202">
        <v>0.59</v>
      </c>
      <c r="V68" s="202">
        <v>0.28999999999999998</v>
      </c>
      <c r="W68" s="202">
        <v>0.61</v>
      </c>
      <c r="X68" s="202">
        <v>1.35</v>
      </c>
      <c r="Y68" s="202">
        <v>0</v>
      </c>
      <c r="Z68" s="202">
        <v>3.81</v>
      </c>
      <c r="AA68" s="202">
        <v>0.53</v>
      </c>
      <c r="AB68" s="202">
        <v>0</v>
      </c>
      <c r="AC68" s="202">
        <v>20.149999999999999</v>
      </c>
      <c r="AD68" s="202">
        <v>0</v>
      </c>
      <c r="AE68" s="202">
        <v>0</v>
      </c>
      <c r="AF68" s="202">
        <v>0</v>
      </c>
      <c r="AG68" s="202">
        <v>39.49</v>
      </c>
      <c r="AH68" s="202">
        <v>0</v>
      </c>
      <c r="AI68" s="202">
        <v>0</v>
      </c>
      <c r="AJ68" s="202">
        <v>0</v>
      </c>
      <c r="AK68" s="202">
        <v>15.61</v>
      </c>
      <c r="AL68" s="202">
        <v>0</v>
      </c>
      <c r="AM68" s="202">
        <v>183.66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11.95</v>
      </c>
      <c r="E69" s="202">
        <v>0</v>
      </c>
      <c r="F69" s="202">
        <v>0</v>
      </c>
      <c r="G69" s="202">
        <v>30.29</v>
      </c>
      <c r="H69" s="202">
        <v>0</v>
      </c>
      <c r="I69" s="202">
        <v>0</v>
      </c>
      <c r="J69" s="202">
        <v>36.549999999999997</v>
      </c>
      <c r="K69" s="202">
        <v>141.43</v>
      </c>
      <c r="L69" s="202">
        <v>0.28999999999999998</v>
      </c>
      <c r="M69" s="202">
        <v>1.9</v>
      </c>
      <c r="N69" s="202">
        <v>1.62</v>
      </c>
      <c r="O69" s="202">
        <v>2.29</v>
      </c>
      <c r="P69" s="202">
        <v>0.76</v>
      </c>
      <c r="Q69" s="202">
        <v>0.28000000000000003</v>
      </c>
      <c r="R69" s="202">
        <v>0.57999999999999996</v>
      </c>
      <c r="S69" s="202">
        <v>0.36</v>
      </c>
      <c r="T69" s="202">
        <v>0</v>
      </c>
      <c r="U69" s="202">
        <v>0.59</v>
      </c>
      <c r="V69" s="202">
        <v>0.42</v>
      </c>
      <c r="W69" s="202">
        <v>0.61</v>
      </c>
      <c r="X69" s="202">
        <v>1.35</v>
      </c>
      <c r="Y69" s="202">
        <v>0</v>
      </c>
      <c r="Z69" s="202">
        <v>3.81</v>
      </c>
      <c r="AA69" s="202">
        <v>0.53</v>
      </c>
      <c r="AB69" s="202">
        <v>0</v>
      </c>
      <c r="AC69" s="202">
        <v>20.149999999999999</v>
      </c>
      <c r="AD69" s="202">
        <v>0</v>
      </c>
      <c r="AE69" s="202">
        <v>0</v>
      </c>
      <c r="AF69" s="202">
        <v>0</v>
      </c>
      <c r="AG69" s="202">
        <v>39.49</v>
      </c>
      <c r="AH69" s="202">
        <v>0</v>
      </c>
      <c r="AI69" s="202">
        <v>0</v>
      </c>
      <c r="AJ69" s="202">
        <v>0</v>
      </c>
      <c r="AK69" s="202">
        <v>15.61</v>
      </c>
      <c r="AL69" s="202">
        <v>0</v>
      </c>
      <c r="AM69" s="202">
        <v>183.66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11.95</v>
      </c>
      <c r="E70" s="202">
        <v>0</v>
      </c>
      <c r="F70" s="202">
        <v>0</v>
      </c>
      <c r="G70" s="202">
        <v>30.29</v>
      </c>
      <c r="H70" s="202">
        <v>0</v>
      </c>
      <c r="I70" s="202">
        <v>0</v>
      </c>
      <c r="J70" s="202">
        <v>36.549999999999997</v>
      </c>
      <c r="K70" s="202">
        <v>141.43</v>
      </c>
      <c r="L70" s="202">
        <v>0.28999999999999998</v>
      </c>
      <c r="M70" s="202">
        <v>1.9</v>
      </c>
      <c r="N70" s="202">
        <v>1.62</v>
      </c>
      <c r="O70" s="202">
        <v>2.29</v>
      </c>
      <c r="P70" s="202">
        <v>0.76</v>
      </c>
      <c r="Q70" s="202">
        <v>0.28000000000000003</v>
      </c>
      <c r="R70" s="202">
        <v>0.57999999999999996</v>
      </c>
      <c r="S70" s="202">
        <v>0.36</v>
      </c>
      <c r="T70" s="202">
        <v>0</v>
      </c>
      <c r="U70" s="202">
        <v>0.59</v>
      </c>
      <c r="V70" s="202">
        <v>0.28999999999999998</v>
      </c>
      <c r="W70" s="202">
        <v>0.61</v>
      </c>
      <c r="X70" s="202">
        <v>1.35</v>
      </c>
      <c r="Y70" s="202">
        <v>0</v>
      </c>
      <c r="Z70" s="202">
        <v>3.81</v>
      </c>
      <c r="AA70" s="202">
        <v>0.53</v>
      </c>
      <c r="AB70" s="202">
        <v>0</v>
      </c>
      <c r="AC70" s="202">
        <v>20.149999999999999</v>
      </c>
      <c r="AD70" s="202">
        <v>0</v>
      </c>
      <c r="AE70" s="202">
        <v>0</v>
      </c>
      <c r="AF70" s="202">
        <v>0</v>
      </c>
      <c r="AG70" s="202">
        <v>39.49</v>
      </c>
      <c r="AH70" s="202">
        <v>0</v>
      </c>
      <c r="AI70" s="202">
        <v>0</v>
      </c>
      <c r="AJ70" s="202">
        <v>0</v>
      </c>
      <c r="AK70" s="202">
        <v>15.61</v>
      </c>
      <c r="AL70" s="202">
        <v>0</v>
      </c>
      <c r="AM70" s="202">
        <v>183.66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11.95</v>
      </c>
      <c r="E71" s="202">
        <v>0</v>
      </c>
      <c r="F71" s="202">
        <v>0</v>
      </c>
      <c r="G71" s="202">
        <v>30.29</v>
      </c>
      <c r="H71" s="202">
        <v>0</v>
      </c>
      <c r="I71" s="202">
        <v>0</v>
      </c>
      <c r="J71" s="202">
        <v>36.549999999999997</v>
      </c>
      <c r="K71" s="202">
        <v>141.43</v>
      </c>
      <c r="L71" s="202">
        <v>0.28999999999999998</v>
      </c>
      <c r="M71" s="202">
        <v>1.9</v>
      </c>
      <c r="N71" s="202">
        <v>1.62</v>
      </c>
      <c r="O71" s="202">
        <v>2.29</v>
      </c>
      <c r="P71" s="202">
        <v>0.76</v>
      </c>
      <c r="Q71" s="202">
        <v>0.28000000000000003</v>
      </c>
      <c r="R71" s="202">
        <v>0.57999999999999996</v>
      </c>
      <c r="S71" s="202">
        <v>0.36</v>
      </c>
      <c r="T71" s="202">
        <v>0</v>
      </c>
      <c r="U71" s="202">
        <v>0.59</v>
      </c>
      <c r="V71" s="202">
        <v>0.28999999999999998</v>
      </c>
      <c r="W71" s="202">
        <v>0.61</v>
      </c>
      <c r="X71" s="202">
        <v>1.35</v>
      </c>
      <c r="Y71" s="202">
        <v>0</v>
      </c>
      <c r="Z71" s="202">
        <v>3.81</v>
      </c>
      <c r="AA71" s="202">
        <v>0.53</v>
      </c>
      <c r="AB71" s="202">
        <v>0</v>
      </c>
      <c r="AC71" s="202">
        <v>20.149999999999999</v>
      </c>
      <c r="AD71" s="202">
        <v>0</v>
      </c>
      <c r="AE71" s="202">
        <v>0</v>
      </c>
      <c r="AF71" s="202">
        <v>0</v>
      </c>
      <c r="AG71" s="202">
        <v>40.32</v>
      </c>
      <c r="AH71" s="202">
        <v>0</v>
      </c>
      <c r="AI71" s="202">
        <v>0</v>
      </c>
      <c r="AJ71" s="202">
        <v>0</v>
      </c>
      <c r="AK71" s="202">
        <v>15.61</v>
      </c>
      <c r="AL71" s="202">
        <v>0</v>
      </c>
      <c r="AM71" s="202">
        <v>183.66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11.95</v>
      </c>
      <c r="E72" s="202">
        <v>0</v>
      </c>
      <c r="F72" s="202">
        <v>0</v>
      </c>
      <c r="G72" s="202">
        <v>30.29</v>
      </c>
      <c r="H72" s="202">
        <v>0</v>
      </c>
      <c r="I72" s="202">
        <v>0</v>
      </c>
      <c r="J72" s="202">
        <v>36.549999999999997</v>
      </c>
      <c r="K72" s="202">
        <v>122.05</v>
      </c>
      <c r="L72" s="202">
        <v>0.28999999999999998</v>
      </c>
      <c r="M72" s="202">
        <v>1.9</v>
      </c>
      <c r="N72" s="202">
        <v>1.62</v>
      </c>
      <c r="O72" s="202">
        <v>2.29</v>
      </c>
      <c r="P72" s="202">
        <v>0.76</v>
      </c>
      <c r="Q72" s="202">
        <v>0.28000000000000003</v>
      </c>
      <c r="R72" s="202">
        <v>0.57999999999999996</v>
      </c>
      <c r="S72" s="202">
        <v>0.36</v>
      </c>
      <c r="T72" s="202">
        <v>0</v>
      </c>
      <c r="U72" s="202">
        <v>0.59</v>
      </c>
      <c r="V72" s="202">
        <v>0.28999999999999998</v>
      </c>
      <c r="W72" s="202">
        <v>0.61</v>
      </c>
      <c r="X72" s="202">
        <v>1.35</v>
      </c>
      <c r="Y72" s="202">
        <v>0</v>
      </c>
      <c r="Z72" s="202">
        <v>3.81</v>
      </c>
      <c r="AA72" s="202">
        <v>0.53</v>
      </c>
      <c r="AB72" s="202">
        <v>0</v>
      </c>
      <c r="AC72" s="202">
        <v>20.149999999999999</v>
      </c>
      <c r="AD72" s="202">
        <v>0</v>
      </c>
      <c r="AE72" s="202">
        <v>0</v>
      </c>
      <c r="AF72" s="202">
        <v>0</v>
      </c>
      <c r="AG72" s="202">
        <v>40.32</v>
      </c>
      <c r="AH72" s="202">
        <v>0</v>
      </c>
      <c r="AI72" s="202">
        <v>0</v>
      </c>
      <c r="AJ72" s="202">
        <v>0</v>
      </c>
      <c r="AK72" s="202">
        <v>15.61</v>
      </c>
      <c r="AL72" s="202">
        <v>0</v>
      </c>
      <c r="AM72" s="202">
        <v>183.66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11.99</v>
      </c>
      <c r="E73" s="202">
        <v>0</v>
      </c>
      <c r="F73" s="202">
        <v>0</v>
      </c>
      <c r="G73" s="202">
        <v>30.29</v>
      </c>
      <c r="H73" s="202">
        <v>0</v>
      </c>
      <c r="I73" s="202">
        <v>0</v>
      </c>
      <c r="J73" s="202">
        <v>36.549999999999997</v>
      </c>
      <c r="K73" s="202">
        <v>122.05</v>
      </c>
      <c r="L73" s="202">
        <v>0.28999999999999998</v>
      </c>
      <c r="M73" s="202">
        <v>1.9</v>
      </c>
      <c r="N73" s="202">
        <v>1.62</v>
      </c>
      <c r="O73" s="202">
        <v>2.29</v>
      </c>
      <c r="P73" s="202">
        <v>0.76</v>
      </c>
      <c r="Q73" s="202">
        <v>0.28000000000000003</v>
      </c>
      <c r="R73" s="202">
        <v>0.57999999999999996</v>
      </c>
      <c r="S73" s="202">
        <v>0.36</v>
      </c>
      <c r="T73" s="202">
        <v>0</v>
      </c>
      <c r="U73" s="202">
        <v>0.59</v>
      </c>
      <c r="V73" s="202">
        <v>0.28999999999999998</v>
      </c>
      <c r="W73" s="202">
        <v>0.61</v>
      </c>
      <c r="X73" s="202">
        <v>1.35</v>
      </c>
      <c r="Y73" s="202">
        <v>0</v>
      </c>
      <c r="Z73" s="202">
        <v>3.81</v>
      </c>
      <c r="AA73" s="202">
        <v>0.53</v>
      </c>
      <c r="AB73" s="202">
        <v>0</v>
      </c>
      <c r="AC73" s="202">
        <v>20.149999999999999</v>
      </c>
      <c r="AD73" s="202">
        <v>0</v>
      </c>
      <c r="AE73" s="202">
        <v>0</v>
      </c>
      <c r="AF73" s="202">
        <v>0</v>
      </c>
      <c r="AG73" s="202">
        <v>40.32</v>
      </c>
      <c r="AH73" s="202">
        <v>0</v>
      </c>
      <c r="AI73" s="202">
        <v>0</v>
      </c>
      <c r="AJ73" s="202">
        <v>0</v>
      </c>
      <c r="AK73" s="202">
        <v>15.61</v>
      </c>
      <c r="AL73" s="202">
        <v>0</v>
      </c>
      <c r="AM73" s="202">
        <v>183.66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11.99</v>
      </c>
      <c r="E74" s="202">
        <v>0</v>
      </c>
      <c r="F74" s="202">
        <v>0</v>
      </c>
      <c r="G74" s="202">
        <v>30.29</v>
      </c>
      <c r="H74" s="202">
        <v>0</v>
      </c>
      <c r="I74" s="202">
        <v>0</v>
      </c>
      <c r="J74" s="202">
        <v>1.93</v>
      </c>
      <c r="K74" s="202">
        <v>122.05</v>
      </c>
      <c r="L74" s="202">
        <v>0.28999999999999998</v>
      </c>
      <c r="M74" s="202">
        <v>1.9</v>
      </c>
      <c r="N74" s="202">
        <v>1.62</v>
      </c>
      <c r="O74" s="202">
        <v>2.29</v>
      </c>
      <c r="P74" s="202">
        <v>0.76</v>
      </c>
      <c r="Q74" s="202">
        <v>0.28000000000000003</v>
      </c>
      <c r="R74" s="202">
        <v>0.57999999999999996</v>
      </c>
      <c r="S74" s="202">
        <v>0.36</v>
      </c>
      <c r="T74" s="202">
        <v>0</v>
      </c>
      <c r="U74" s="202">
        <v>0.59</v>
      </c>
      <c r="V74" s="202">
        <v>0.28999999999999998</v>
      </c>
      <c r="W74" s="202">
        <v>0.61</v>
      </c>
      <c r="X74" s="202">
        <v>1.35</v>
      </c>
      <c r="Y74" s="202">
        <v>0</v>
      </c>
      <c r="Z74" s="202">
        <v>3.81</v>
      </c>
      <c r="AA74" s="202">
        <v>0.53</v>
      </c>
      <c r="AB74" s="202">
        <v>0</v>
      </c>
      <c r="AC74" s="202">
        <v>20.149999999999999</v>
      </c>
      <c r="AD74" s="202">
        <v>0</v>
      </c>
      <c r="AE74" s="202">
        <v>0</v>
      </c>
      <c r="AF74" s="202">
        <v>0</v>
      </c>
      <c r="AG74" s="202">
        <v>40.32</v>
      </c>
      <c r="AH74" s="202">
        <v>0</v>
      </c>
      <c r="AI74" s="202">
        <v>0</v>
      </c>
      <c r="AJ74" s="202">
        <v>0</v>
      </c>
      <c r="AK74" s="202">
        <v>15.61</v>
      </c>
      <c r="AL74" s="202">
        <v>0</v>
      </c>
      <c r="AM74" s="202">
        <v>183.66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0.92</v>
      </c>
      <c r="E75" s="202">
        <v>0</v>
      </c>
      <c r="F75" s="202">
        <v>0</v>
      </c>
      <c r="G75" s="202">
        <v>30.29</v>
      </c>
      <c r="H75" s="202">
        <v>0</v>
      </c>
      <c r="I75" s="202">
        <v>0</v>
      </c>
      <c r="J75" s="202">
        <v>4.8099999999999996</v>
      </c>
      <c r="K75" s="202">
        <v>122.05</v>
      </c>
      <c r="L75" s="202">
        <v>0.28999999999999998</v>
      </c>
      <c r="M75" s="202">
        <v>1.9</v>
      </c>
      <c r="N75" s="202">
        <v>1.62</v>
      </c>
      <c r="O75" s="202">
        <v>2.29</v>
      </c>
      <c r="P75" s="202">
        <v>0.76</v>
      </c>
      <c r="Q75" s="202">
        <v>0.28000000000000003</v>
      </c>
      <c r="R75" s="202">
        <v>0.57999999999999996</v>
      </c>
      <c r="S75" s="202">
        <v>0.36</v>
      </c>
      <c r="T75" s="202">
        <v>0</v>
      </c>
      <c r="U75" s="202">
        <v>0.59</v>
      </c>
      <c r="V75" s="202">
        <v>0.38</v>
      </c>
      <c r="W75" s="202">
        <v>0.61</v>
      </c>
      <c r="X75" s="202">
        <v>1.35</v>
      </c>
      <c r="Y75" s="202">
        <v>0</v>
      </c>
      <c r="Z75" s="202">
        <v>6.51</v>
      </c>
      <c r="AA75" s="202">
        <v>1.23</v>
      </c>
      <c r="AB75" s="202">
        <v>0</v>
      </c>
      <c r="AC75" s="202">
        <v>20.149999999999999</v>
      </c>
      <c r="AD75" s="202">
        <v>0</v>
      </c>
      <c r="AE75" s="202">
        <v>0</v>
      </c>
      <c r="AF75" s="202">
        <v>0</v>
      </c>
      <c r="AG75" s="202">
        <v>40.32</v>
      </c>
      <c r="AH75" s="202">
        <v>0</v>
      </c>
      <c r="AI75" s="202">
        <v>0</v>
      </c>
      <c r="AJ75" s="202">
        <v>0</v>
      </c>
      <c r="AK75" s="202">
        <v>15.61</v>
      </c>
      <c r="AL75" s="202">
        <v>0</v>
      </c>
      <c r="AM75" s="202">
        <v>186.77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3.23</v>
      </c>
      <c r="E76" s="202">
        <v>0</v>
      </c>
      <c r="F76" s="202">
        <v>0</v>
      </c>
      <c r="G76" s="202">
        <v>30.29</v>
      </c>
      <c r="H76" s="202">
        <v>0</v>
      </c>
      <c r="I76" s="202">
        <v>0</v>
      </c>
      <c r="J76" s="202">
        <v>7.22</v>
      </c>
      <c r="K76" s="202">
        <v>73.599999999999994</v>
      </c>
      <c r="L76" s="202">
        <v>0.28999999999999998</v>
      </c>
      <c r="M76" s="202">
        <v>1.9</v>
      </c>
      <c r="N76" s="202">
        <v>1.62</v>
      </c>
      <c r="O76" s="202">
        <v>2.29</v>
      </c>
      <c r="P76" s="202">
        <v>0.76</v>
      </c>
      <c r="Q76" s="202">
        <v>0.28000000000000003</v>
      </c>
      <c r="R76" s="202">
        <v>0.57999999999999996</v>
      </c>
      <c r="S76" s="202">
        <v>0.36</v>
      </c>
      <c r="T76" s="202">
        <v>0</v>
      </c>
      <c r="U76" s="202">
        <v>0.59</v>
      </c>
      <c r="V76" s="202">
        <v>0.28999999999999998</v>
      </c>
      <c r="W76" s="202">
        <v>0.61</v>
      </c>
      <c r="X76" s="202">
        <v>1.35</v>
      </c>
      <c r="Y76" s="202">
        <v>0</v>
      </c>
      <c r="Z76" s="202">
        <v>3.81</v>
      </c>
      <c r="AA76" s="202">
        <v>1.23</v>
      </c>
      <c r="AB76" s="202">
        <v>0</v>
      </c>
      <c r="AC76" s="202">
        <v>20.149999999999999</v>
      </c>
      <c r="AD76" s="202">
        <v>0</v>
      </c>
      <c r="AE76" s="202">
        <v>0</v>
      </c>
      <c r="AF76" s="202">
        <v>0</v>
      </c>
      <c r="AG76" s="202">
        <v>40.32</v>
      </c>
      <c r="AH76" s="202">
        <v>0</v>
      </c>
      <c r="AI76" s="202">
        <v>0</v>
      </c>
      <c r="AJ76" s="202">
        <v>0</v>
      </c>
      <c r="AK76" s="202">
        <v>15.61</v>
      </c>
      <c r="AL76" s="202">
        <v>0</v>
      </c>
      <c r="AM76" s="202">
        <v>186.77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7.61</v>
      </c>
      <c r="E77" s="202">
        <v>0</v>
      </c>
      <c r="F77" s="202">
        <v>0</v>
      </c>
      <c r="G77" s="202">
        <v>30.29</v>
      </c>
      <c r="H77" s="202">
        <v>0</v>
      </c>
      <c r="I77" s="202">
        <v>0</v>
      </c>
      <c r="J77" s="202">
        <v>12.03</v>
      </c>
      <c r="K77" s="202">
        <v>87.17</v>
      </c>
      <c r="L77" s="202">
        <v>0.28999999999999998</v>
      </c>
      <c r="M77" s="202">
        <v>1.9</v>
      </c>
      <c r="N77" s="202">
        <v>1.62</v>
      </c>
      <c r="O77" s="202">
        <v>2.29</v>
      </c>
      <c r="P77" s="202">
        <v>0.76</v>
      </c>
      <c r="Q77" s="202">
        <v>0.28000000000000003</v>
      </c>
      <c r="R77" s="202">
        <v>0.57999999999999996</v>
      </c>
      <c r="S77" s="202">
        <v>0.36</v>
      </c>
      <c r="T77" s="202">
        <v>0</v>
      </c>
      <c r="U77" s="202">
        <v>0.59</v>
      </c>
      <c r="V77" s="202">
        <v>0.28999999999999998</v>
      </c>
      <c r="W77" s="202">
        <v>0.61</v>
      </c>
      <c r="X77" s="202">
        <v>1.35</v>
      </c>
      <c r="Y77" s="202">
        <v>0</v>
      </c>
      <c r="Z77" s="202">
        <v>3.81</v>
      </c>
      <c r="AA77" s="202">
        <v>1.23</v>
      </c>
      <c r="AB77" s="202">
        <v>0</v>
      </c>
      <c r="AC77" s="202">
        <v>20.149999999999999</v>
      </c>
      <c r="AD77" s="202">
        <v>0</v>
      </c>
      <c r="AE77" s="202">
        <v>0</v>
      </c>
      <c r="AF77" s="202">
        <v>0</v>
      </c>
      <c r="AG77" s="202">
        <v>40.32</v>
      </c>
      <c r="AH77" s="202">
        <v>0</v>
      </c>
      <c r="AI77" s="202">
        <v>0</v>
      </c>
      <c r="AJ77" s="202">
        <v>0</v>
      </c>
      <c r="AK77" s="202">
        <v>15.61</v>
      </c>
      <c r="AL77" s="202">
        <v>0</v>
      </c>
      <c r="AM77" s="202">
        <v>186.77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7.61</v>
      </c>
      <c r="E78" s="202">
        <v>0</v>
      </c>
      <c r="F78" s="202">
        <v>0</v>
      </c>
      <c r="G78" s="202">
        <v>30.29</v>
      </c>
      <c r="H78" s="202">
        <v>0</v>
      </c>
      <c r="I78" s="202">
        <v>0</v>
      </c>
      <c r="J78" s="202">
        <v>16.850000000000001</v>
      </c>
      <c r="K78" s="202">
        <v>101.7</v>
      </c>
      <c r="L78" s="202">
        <v>0.28999999999999998</v>
      </c>
      <c r="M78" s="202">
        <v>1.9</v>
      </c>
      <c r="N78" s="202">
        <v>1.62</v>
      </c>
      <c r="O78" s="202">
        <v>2.29</v>
      </c>
      <c r="P78" s="202">
        <v>0.76</v>
      </c>
      <c r="Q78" s="202">
        <v>0.28000000000000003</v>
      </c>
      <c r="R78" s="202">
        <v>0.57999999999999996</v>
      </c>
      <c r="S78" s="202">
        <v>0.36</v>
      </c>
      <c r="T78" s="202">
        <v>0</v>
      </c>
      <c r="U78" s="202">
        <v>0.59</v>
      </c>
      <c r="V78" s="202">
        <v>0.28999999999999998</v>
      </c>
      <c r="W78" s="202">
        <v>0.61</v>
      </c>
      <c r="X78" s="202">
        <v>1.35</v>
      </c>
      <c r="Y78" s="202">
        <v>0</v>
      </c>
      <c r="Z78" s="202">
        <v>3.81</v>
      </c>
      <c r="AA78" s="202">
        <v>1.23</v>
      </c>
      <c r="AB78" s="202">
        <v>0</v>
      </c>
      <c r="AC78" s="202">
        <v>20.149999999999999</v>
      </c>
      <c r="AD78" s="202">
        <v>0</v>
      </c>
      <c r="AE78" s="202">
        <v>0</v>
      </c>
      <c r="AF78" s="202">
        <v>0</v>
      </c>
      <c r="AG78" s="202">
        <v>40.32</v>
      </c>
      <c r="AH78" s="202">
        <v>0</v>
      </c>
      <c r="AI78" s="202">
        <v>0</v>
      </c>
      <c r="AJ78" s="202">
        <v>0</v>
      </c>
      <c r="AK78" s="202">
        <v>15.61</v>
      </c>
      <c r="AL78" s="202">
        <v>0</v>
      </c>
      <c r="AM78" s="202">
        <v>186.77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7.61</v>
      </c>
      <c r="E79" s="202">
        <v>0</v>
      </c>
      <c r="F79" s="202">
        <v>0</v>
      </c>
      <c r="G79" s="202">
        <v>30.29</v>
      </c>
      <c r="H79" s="202">
        <v>0</v>
      </c>
      <c r="I79" s="202">
        <v>0</v>
      </c>
      <c r="J79" s="202">
        <v>23.1</v>
      </c>
      <c r="K79" s="202">
        <v>104.61</v>
      </c>
      <c r="L79" s="202">
        <v>0.28999999999999998</v>
      </c>
      <c r="M79" s="202">
        <v>1.9</v>
      </c>
      <c r="N79" s="202">
        <v>1.62</v>
      </c>
      <c r="O79" s="202">
        <v>2.29</v>
      </c>
      <c r="P79" s="202">
        <v>0.76</v>
      </c>
      <c r="Q79" s="202">
        <v>0.28000000000000003</v>
      </c>
      <c r="R79" s="202">
        <v>0.57999999999999996</v>
      </c>
      <c r="S79" s="202">
        <v>0.36</v>
      </c>
      <c r="T79" s="202">
        <v>0</v>
      </c>
      <c r="U79" s="202">
        <v>0.59</v>
      </c>
      <c r="V79" s="202">
        <v>0.28999999999999998</v>
      </c>
      <c r="W79" s="202">
        <v>0.61</v>
      </c>
      <c r="X79" s="202">
        <v>1.35</v>
      </c>
      <c r="Y79" s="202">
        <v>0</v>
      </c>
      <c r="Z79" s="202">
        <v>3.81</v>
      </c>
      <c r="AA79" s="202">
        <v>1.23</v>
      </c>
      <c r="AB79" s="202">
        <v>0</v>
      </c>
      <c r="AC79" s="202">
        <v>20.149999999999999</v>
      </c>
      <c r="AD79" s="202">
        <v>0</v>
      </c>
      <c r="AE79" s="202">
        <v>0</v>
      </c>
      <c r="AF79" s="202">
        <v>0</v>
      </c>
      <c r="AG79" s="202">
        <v>40.32</v>
      </c>
      <c r="AH79" s="202">
        <v>0</v>
      </c>
      <c r="AI79" s="202">
        <v>0</v>
      </c>
      <c r="AJ79" s="202">
        <v>0</v>
      </c>
      <c r="AK79" s="202">
        <v>15.61</v>
      </c>
      <c r="AL79" s="202">
        <v>0</v>
      </c>
      <c r="AM79" s="202">
        <v>186.77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7.61</v>
      </c>
      <c r="E80" s="202">
        <v>0</v>
      </c>
      <c r="F80" s="202">
        <v>0</v>
      </c>
      <c r="G80" s="202">
        <v>30.29</v>
      </c>
      <c r="H80" s="202">
        <v>0</v>
      </c>
      <c r="I80" s="202">
        <v>0</v>
      </c>
      <c r="J80" s="202">
        <v>23.1</v>
      </c>
      <c r="K80" s="202">
        <v>119.14</v>
      </c>
      <c r="L80" s="202">
        <v>0.28999999999999998</v>
      </c>
      <c r="M80" s="202">
        <v>1.9</v>
      </c>
      <c r="N80" s="202">
        <v>1.62</v>
      </c>
      <c r="O80" s="202">
        <v>2.29</v>
      </c>
      <c r="P80" s="202">
        <v>0.76</v>
      </c>
      <c r="Q80" s="202">
        <v>0.28000000000000003</v>
      </c>
      <c r="R80" s="202">
        <v>0.57999999999999996</v>
      </c>
      <c r="S80" s="202">
        <v>0.36</v>
      </c>
      <c r="T80" s="202">
        <v>0</v>
      </c>
      <c r="U80" s="202">
        <v>0.59</v>
      </c>
      <c r="V80" s="202">
        <v>0.28999999999999998</v>
      </c>
      <c r="W80" s="202">
        <v>0.61</v>
      </c>
      <c r="X80" s="202">
        <v>1.35</v>
      </c>
      <c r="Y80" s="202">
        <v>0</v>
      </c>
      <c r="Z80" s="202">
        <v>3.81</v>
      </c>
      <c r="AA80" s="202">
        <v>1.23</v>
      </c>
      <c r="AB80" s="202">
        <v>0</v>
      </c>
      <c r="AC80" s="202">
        <v>20.149999999999999</v>
      </c>
      <c r="AD80" s="202">
        <v>0</v>
      </c>
      <c r="AE80" s="202">
        <v>0</v>
      </c>
      <c r="AF80" s="202">
        <v>0</v>
      </c>
      <c r="AG80" s="202">
        <v>40.32</v>
      </c>
      <c r="AH80" s="202">
        <v>0</v>
      </c>
      <c r="AI80" s="202">
        <v>0</v>
      </c>
      <c r="AJ80" s="202">
        <v>0</v>
      </c>
      <c r="AK80" s="202">
        <v>15.61</v>
      </c>
      <c r="AL80" s="202">
        <v>0</v>
      </c>
      <c r="AM80" s="202">
        <v>186.77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7.61</v>
      </c>
      <c r="E81" s="202">
        <v>0</v>
      </c>
      <c r="F81" s="202">
        <v>0</v>
      </c>
      <c r="G81" s="202">
        <v>30.29</v>
      </c>
      <c r="H81" s="202">
        <v>0</v>
      </c>
      <c r="I81" s="202">
        <v>0</v>
      </c>
      <c r="J81" s="202">
        <v>23.1</v>
      </c>
      <c r="K81" s="202">
        <v>123.99</v>
      </c>
      <c r="L81" s="202">
        <v>0.28999999999999998</v>
      </c>
      <c r="M81" s="202">
        <v>1.9</v>
      </c>
      <c r="N81" s="202">
        <v>1.62</v>
      </c>
      <c r="O81" s="202">
        <v>2.29</v>
      </c>
      <c r="P81" s="202">
        <v>0.76</v>
      </c>
      <c r="Q81" s="202">
        <v>0.28000000000000003</v>
      </c>
      <c r="R81" s="202">
        <v>0.57999999999999996</v>
      </c>
      <c r="S81" s="202">
        <v>0.36</v>
      </c>
      <c r="T81" s="202">
        <v>0</v>
      </c>
      <c r="U81" s="202">
        <v>0.59</v>
      </c>
      <c r="V81" s="202">
        <v>0.28999999999999998</v>
      </c>
      <c r="W81" s="202">
        <v>0.61</v>
      </c>
      <c r="X81" s="202">
        <v>1.35</v>
      </c>
      <c r="Y81" s="202">
        <v>0</v>
      </c>
      <c r="Z81" s="202">
        <v>3.81</v>
      </c>
      <c r="AA81" s="202">
        <v>1.23</v>
      </c>
      <c r="AB81" s="202">
        <v>0</v>
      </c>
      <c r="AC81" s="202">
        <v>20.149999999999999</v>
      </c>
      <c r="AD81" s="202">
        <v>0</v>
      </c>
      <c r="AE81" s="202">
        <v>0</v>
      </c>
      <c r="AF81" s="202">
        <v>0</v>
      </c>
      <c r="AG81" s="202">
        <v>40.32</v>
      </c>
      <c r="AH81" s="202">
        <v>0</v>
      </c>
      <c r="AI81" s="202">
        <v>0</v>
      </c>
      <c r="AJ81" s="202">
        <v>0</v>
      </c>
      <c r="AK81" s="202">
        <v>15.61</v>
      </c>
      <c r="AL81" s="202">
        <v>0</v>
      </c>
      <c r="AM81" s="202">
        <v>186.77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7.61</v>
      </c>
      <c r="E82" s="202">
        <v>0</v>
      </c>
      <c r="F82" s="202">
        <v>0</v>
      </c>
      <c r="G82" s="202">
        <v>30.29</v>
      </c>
      <c r="H82" s="202">
        <v>0</v>
      </c>
      <c r="I82" s="202">
        <v>0</v>
      </c>
      <c r="J82" s="202">
        <v>23.1</v>
      </c>
      <c r="K82" s="202">
        <v>88.69</v>
      </c>
      <c r="L82" s="202">
        <v>0.28999999999999998</v>
      </c>
      <c r="M82" s="202">
        <v>1.9</v>
      </c>
      <c r="N82" s="202">
        <v>1.62</v>
      </c>
      <c r="O82" s="202">
        <v>2.29</v>
      </c>
      <c r="P82" s="202">
        <v>0.76</v>
      </c>
      <c r="Q82" s="202">
        <v>0.28000000000000003</v>
      </c>
      <c r="R82" s="202">
        <v>0.57999999999999996</v>
      </c>
      <c r="S82" s="202">
        <v>0.36</v>
      </c>
      <c r="T82" s="202">
        <v>0</v>
      </c>
      <c r="U82" s="202">
        <v>0.59</v>
      </c>
      <c r="V82" s="202">
        <v>0.28999999999999998</v>
      </c>
      <c r="W82" s="202">
        <v>0.61</v>
      </c>
      <c r="X82" s="202">
        <v>1.35</v>
      </c>
      <c r="Y82" s="202">
        <v>0</v>
      </c>
      <c r="Z82" s="202">
        <v>3.81</v>
      </c>
      <c r="AA82" s="202">
        <v>1.23</v>
      </c>
      <c r="AB82" s="202">
        <v>0</v>
      </c>
      <c r="AC82" s="202">
        <v>20.149999999999999</v>
      </c>
      <c r="AD82" s="202">
        <v>0</v>
      </c>
      <c r="AE82" s="202">
        <v>0</v>
      </c>
      <c r="AF82" s="202">
        <v>0</v>
      </c>
      <c r="AG82" s="202">
        <v>38.92</v>
      </c>
      <c r="AH82" s="202">
        <v>0</v>
      </c>
      <c r="AI82" s="202">
        <v>0</v>
      </c>
      <c r="AJ82" s="202">
        <v>0</v>
      </c>
      <c r="AK82" s="202">
        <v>15.61</v>
      </c>
      <c r="AL82" s="202">
        <v>0</v>
      </c>
      <c r="AM82" s="202">
        <v>186.77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7.61</v>
      </c>
      <c r="E83" s="202">
        <v>0</v>
      </c>
      <c r="F83" s="202">
        <v>0</v>
      </c>
      <c r="G83" s="202">
        <v>30.29</v>
      </c>
      <c r="H83" s="202">
        <v>0</v>
      </c>
      <c r="I83" s="202">
        <v>0</v>
      </c>
      <c r="J83" s="202">
        <v>23.1</v>
      </c>
      <c r="K83" s="202">
        <v>15.85</v>
      </c>
      <c r="L83" s="202">
        <v>0.28999999999999998</v>
      </c>
      <c r="M83" s="202">
        <v>1.9</v>
      </c>
      <c r="N83" s="202">
        <v>1.62</v>
      </c>
      <c r="O83" s="202">
        <v>2.29</v>
      </c>
      <c r="P83" s="202">
        <v>0.76</v>
      </c>
      <c r="Q83" s="202">
        <v>0.28000000000000003</v>
      </c>
      <c r="R83" s="202">
        <v>0.57999999999999996</v>
      </c>
      <c r="S83" s="202">
        <v>0.36</v>
      </c>
      <c r="T83" s="202">
        <v>0</v>
      </c>
      <c r="U83" s="202">
        <v>1.66</v>
      </c>
      <c r="V83" s="202">
        <v>0.28999999999999998</v>
      </c>
      <c r="W83" s="202">
        <v>0.61</v>
      </c>
      <c r="X83" s="202">
        <v>1.35</v>
      </c>
      <c r="Y83" s="202">
        <v>0</v>
      </c>
      <c r="Z83" s="202">
        <v>4.32</v>
      </c>
      <c r="AA83" s="202">
        <v>1.23</v>
      </c>
      <c r="AB83" s="202">
        <v>0</v>
      </c>
      <c r="AC83" s="202">
        <v>20.149999999999999</v>
      </c>
      <c r="AD83" s="202">
        <v>0</v>
      </c>
      <c r="AE83" s="202">
        <v>0</v>
      </c>
      <c r="AF83" s="202">
        <v>0</v>
      </c>
      <c r="AG83" s="202">
        <v>38.92</v>
      </c>
      <c r="AH83" s="202">
        <v>0</v>
      </c>
      <c r="AI83" s="202">
        <v>0</v>
      </c>
      <c r="AJ83" s="202">
        <v>0</v>
      </c>
      <c r="AK83" s="202">
        <v>15.61</v>
      </c>
      <c r="AL83" s="202">
        <v>0</v>
      </c>
      <c r="AM83" s="202">
        <v>186.77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7.61</v>
      </c>
      <c r="E84" s="202">
        <v>0</v>
      </c>
      <c r="F84" s="202">
        <v>0</v>
      </c>
      <c r="G84" s="202">
        <v>30.29</v>
      </c>
      <c r="H84" s="202">
        <v>0</v>
      </c>
      <c r="I84" s="202">
        <v>0</v>
      </c>
      <c r="J84" s="202">
        <v>23.1</v>
      </c>
      <c r="K84" s="202">
        <v>15.85</v>
      </c>
      <c r="L84" s="202">
        <v>0.28999999999999998</v>
      </c>
      <c r="M84" s="202">
        <v>1.9</v>
      </c>
      <c r="N84" s="202">
        <v>1.62</v>
      </c>
      <c r="O84" s="202">
        <v>2.29</v>
      </c>
      <c r="P84" s="202">
        <v>0.76</v>
      </c>
      <c r="Q84" s="202">
        <v>0.28000000000000003</v>
      </c>
      <c r="R84" s="202">
        <v>0.57999999999999996</v>
      </c>
      <c r="S84" s="202">
        <v>0.36</v>
      </c>
      <c r="T84" s="202">
        <v>0</v>
      </c>
      <c r="U84" s="202">
        <v>1.87</v>
      </c>
      <c r="V84" s="202">
        <v>0.28999999999999998</v>
      </c>
      <c r="W84" s="202">
        <v>0.61</v>
      </c>
      <c r="X84" s="202">
        <v>1.35</v>
      </c>
      <c r="Y84" s="202">
        <v>0</v>
      </c>
      <c r="Z84" s="202">
        <v>4.32</v>
      </c>
      <c r="AA84" s="202">
        <v>1.23</v>
      </c>
      <c r="AB84" s="202">
        <v>0</v>
      </c>
      <c r="AC84" s="202">
        <v>19.71</v>
      </c>
      <c r="AD84" s="202">
        <v>0</v>
      </c>
      <c r="AE84" s="202">
        <v>0</v>
      </c>
      <c r="AF84" s="202">
        <v>0</v>
      </c>
      <c r="AG84" s="202">
        <v>38.92</v>
      </c>
      <c r="AH84" s="202">
        <v>0</v>
      </c>
      <c r="AI84" s="202">
        <v>0</v>
      </c>
      <c r="AJ84" s="202">
        <v>0</v>
      </c>
      <c r="AK84" s="202">
        <v>15.61</v>
      </c>
      <c r="AL84" s="202">
        <v>0</v>
      </c>
      <c r="AM84" s="202">
        <v>186.77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7.61</v>
      </c>
      <c r="E85" s="202">
        <v>0</v>
      </c>
      <c r="F85" s="202">
        <v>0</v>
      </c>
      <c r="G85" s="202">
        <v>30.29</v>
      </c>
      <c r="H85" s="202">
        <v>0</v>
      </c>
      <c r="I85" s="202">
        <v>0</v>
      </c>
      <c r="J85" s="202">
        <v>23.1</v>
      </c>
      <c r="K85" s="202">
        <v>44.54</v>
      </c>
      <c r="L85" s="202">
        <v>0.28999999999999998</v>
      </c>
      <c r="M85" s="202">
        <v>1.9</v>
      </c>
      <c r="N85" s="202">
        <v>1.62</v>
      </c>
      <c r="O85" s="202">
        <v>2.29</v>
      </c>
      <c r="P85" s="202">
        <v>0.76</v>
      </c>
      <c r="Q85" s="202">
        <v>0.28000000000000003</v>
      </c>
      <c r="R85" s="202">
        <v>0.57999999999999996</v>
      </c>
      <c r="S85" s="202">
        <v>0.36</v>
      </c>
      <c r="T85" s="202">
        <v>0</v>
      </c>
      <c r="U85" s="202">
        <v>0</v>
      </c>
      <c r="V85" s="202">
        <v>0.28999999999999998</v>
      </c>
      <c r="W85" s="202">
        <v>0.61</v>
      </c>
      <c r="X85" s="202">
        <v>1.35</v>
      </c>
      <c r="Y85" s="202">
        <v>0</v>
      </c>
      <c r="Z85" s="202">
        <v>4.32</v>
      </c>
      <c r="AA85" s="202">
        <v>1.23</v>
      </c>
      <c r="AB85" s="202">
        <v>0</v>
      </c>
      <c r="AC85" s="202">
        <v>19.71</v>
      </c>
      <c r="AD85" s="202">
        <v>0</v>
      </c>
      <c r="AE85" s="202">
        <v>0</v>
      </c>
      <c r="AF85" s="202">
        <v>0</v>
      </c>
      <c r="AG85" s="202">
        <v>38.92</v>
      </c>
      <c r="AH85" s="202">
        <v>0</v>
      </c>
      <c r="AI85" s="202">
        <v>0</v>
      </c>
      <c r="AJ85" s="202">
        <v>0</v>
      </c>
      <c r="AK85" s="202">
        <v>15.61</v>
      </c>
      <c r="AL85" s="202">
        <v>0</v>
      </c>
      <c r="AM85" s="202">
        <v>186.77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7.61</v>
      </c>
      <c r="E86" s="202">
        <v>0</v>
      </c>
      <c r="F86" s="202">
        <v>0</v>
      </c>
      <c r="G86" s="202">
        <v>30.29</v>
      </c>
      <c r="H86" s="202">
        <v>0</v>
      </c>
      <c r="I86" s="202">
        <v>0</v>
      </c>
      <c r="J86" s="202">
        <v>23.1</v>
      </c>
      <c r="K86" s="202">
        <v>92.98</v>
      </c>
      <c r="L86" s="202">
        <v>0.28999999999999998</v>
      </c>
      <c r="M86" s="202">
        <v>1.9</v>
      </c>
      <c r="N86" s="202">
        <v>1.62</v>
      </c>
      <c r="O86" s="202">
        <v>2.29</v>
      </c>
      <c r="P86" s="202">
        <v>0.76</v>
      </c>
      <c r="Q86" s="202">
        <v>0.28000000000000003</v>
      </c>
      <c r="R86" s="202">
        <v>0.57999999999999996</v>
      </c>
      <c r="S86" s="202">
        <v>0.36</v>
      </c>
      <c r="T86" s="202">
        <v>0</v>
      </c>
      <c r="U86" s="202">
        <v>0</v>
      </c>
      <c r="V86" s="202">
        <v>0.28999999999999998</v>
      </c>
      <c r="W86" s="202">
        <v>0.61</v>
      </c>
      <c r="X86" s="202">
        <v>1.35</v>
      </c>
      <c r="Y86" s="202">
        <v>0</v>
      </c>
      <c r="Z86" s="202">
        <v>3.81</v>
      </c>
      <c r="AA86" s="202">
        <v>1.23</v>
      </c>
      <c r="AB86" s="202">
        <v>0</v>
      </c>
      <c r="AC86" s="202">
        <v>19.71</v>
      </c>
      <c r="AD86" s="202">
        <v>0</v>
      </c>
      <c r="AE86" s="202">
        <v>0</v>
      </c>
      <c r="AF86" s="202">
        <v>0</v>
      </c>
      <c r="AG86" s="202">
        <v>38.92</v>
      </c>
      <c r="AH86" s="202">
        <v>0</v>
      </c>
      <c r="AI86" s="202">
        <v>0</v>
      </c>
      <c r="AJ86" s="202">
        <v>0</v>
      </c>
      <c r="AK86" s="202">
        <v>15.61</v>
      </c>
      <c r="AL86" s="202">
        <v>0</v>
      </c>
      <c r="AM86" s="202">
        <v>186.77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7.61</v>
      </c>
      <c r="E87" s="202">
        <v>0</v>
      </c>
      <c r="F87" s="202">
        <v>0</v>
      </c>
      <c r="G87" s="202">
        <v>30.29</v>
      </c>
      <c r="H87" s="202">
        <v>0</v>
      </c>
      <c r="I87" s="202">
        <v>0</v>
      </c>
      <c r="J87" s="202">
        <v>23.1</v>
      </c>
      <c r="K87" s="202">
        <v>141.43</v>
      </c>
      <c r="L87" s="202">
        <v>0.28999999999999998</v>
      </c>
      <c r="M87" s="202">
        <v>1.9</v>
      </c>
      <c r="N87" s="202">
        <v>1.62</v>
      </c>
      <c r="O87" s="202">
        <v>2.29</v>
      </c>
      <c r="P87" s="202">
        <v>0.76</v>
      </c>
      <c r="Q87" s="202">
        <v>0.28000000000000003</v>
      </c>
      <c r="R87" s="202">
        <v>0.56000000000000005</v>
      </c>
      <c r="S87" s="202">
        <v>0.36</v>
      </c>
      <c r="T87" s="202">
        <v>0</v>
      </c>
      <c r="U87" s="202">
        <v>0</v>
      </c>
      <c r="V87" s="202">
        <v>0.28999999999999998</v>
      </c>
      <c r="W87" s="202">
        <v>0.61</v>
      </c>
      <c r="X87" s="202">
        <v>1.35</v>
      </c>
      <c r="Y87" s="202">
        <v>0</v>
      </c>
      <c r="Z87" s="202">
        <v>3.81</v>
      </c>
      <c r="AA87" s="202">
        <v>1.23</v>
      </c>
      <c r="AB87" s="202">
        <v>0</v>
      </c>
      <c r="AC87" s="202">
        <v>19.71</v>
      </c>
      <c r="AD87" s="202">
        <v>0</v>
      </c>
      <c r="AE87" s="202">
        <v>0</v>
      </c>
      <c r="AF87" s="202">
        <v>0</v>
      </c>
      <c r="AG87" s="202">
        <v>38.92</v>
      </c>
      <c r="AH87" s="202">
        <v>0</v>
      </c>
      <c r="AI87" s="202">
        <v>0</v>
      </c>
      <c r="AJ87" s="202">
        <v>0</v>
      </c>
      <c r="AK87" s="202">
        <v>15.61</v>
      </c>
      <c r="AL87" s="202">
        <v>0</v>
      </c>
      <c r="AM87" s="202">
        <v>186.77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7.61</v>
      </c>
      <c r="E88" s="202">
        <v>0</v>
      </c>
      <c r="F88" s="202">
        <v>0</v>
      </c>
      <c r="G88" s="202">
        <v>30.29</v>
      </c>
      <c r="H88" s="202">
        <v>0</v>
      </c>
      <c r="I88" s="202">
        <v>0</v>
      </c>
      <c r="J88" s="202">
        <v>23.1</v>
      </c>
      <c r="K88" s="202">
        <v>141.43</v>
      </c>
      <c r="L88" s="202">
        <v>0.28999999999999998</v>
      </c>
      <c r="M88" s="202">
        <v>1.9</v>
      </c>
      <c r="N88" s="202">
        <v>1.62</v>
      </c>
      <c r="O88" s="202">
        <v>2.29</v>
      </c>
      <c r="P88" s="202">
        <v>0.76</v>
      </c>
      <c r="Q88" s="202">
        <v>0.28000000000000003</v>
      </c>
      <c r="R88" s="202">
        <v>0.56000000000000005</v>
      </c>
      <c r="S88" s="202">
        <v>0.36</v>
      </c>
      <c r="T88" s="202">
        <v>0</v>
      </c>
      <c r="U88" s="202">
        <v>0</v>
      </c>
      <c r="V88" s="202">
        <v>0.28999999999999998</v>
      </c>
      <c r="W88" s="202">
        <v>0.61</v>
      </c>
      <c r="X88" s="202">
        <v>1.35</v>
      </c>
      <c r="Y88" s="202">
        <v>0</v>
      </c>
      <c r="Z88" s="202">
        <v>3.81</v>
      </c>
      <c r="AA88" s="202">
        <v>1.23</v>
      </c>
      <c r="AB88" s="202">
        <v>0</v>
      </c>
      <c r="AC88" s="202">
        <v>19.71</v>
      </c>
      <c r="AD88" s="202">
        <v>0</v>
      </c>
      <c r="AE88" s="202">
        <v>0</v>
      </c>
      <c r="AF88" s="202">
        <v>0</v>
      </c>
      <c r="AG88" s="202">
        <v>38.92</v>
      </c>
      <c r="AH88" s="202">
        <v>0</v>
      </c>
      <c r="AI88" s="202">
        <v>0</v>
      </c>
      <c r="AJ88" s="202">
        <v>0</v>
      </c>
      <c r="AK88" s="202">
        <v>15.61</v>
      </c>
      <c r="AL88" s="202">
        <v>0</v>
      </c>
      <c r="AM88" s="202">
        <v>186.77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7.61</v>
      </c>
      <c r="E89" s="202">
        <v>0</v>
      </c>
      <c r="F89" s="202">
        <v>0</v>
      </c>
      <c r="G89" s="202">
        <v>30.29</v>
      </c>
      <c r="H89" s="202">
        <v>0</v>
      </c>
      <c r="I89" s="202">
        <v>0</v>
      </c>
      <c r="J89" s="202">
        <v>23.1</v>
      </c>
      <c r="K89" s="202">
        <v>141.43</v>
      </c>
      <c r="L89" s="202">
        <v>0</v>
      </c>
      <c r="M89" s="202">
        <v>1.9</v>
      </c>
      <c r="N89" s="202">
        <v>1.62</v>
      </c>
      <c r="O89" s="202">
        <v>2.29</v>
      </c>
      <c r="P89" s="202">
        <v>0.76</v>
      </c>
      <c r="Q89" s="202">
        <v>0.28000000000000003</v>
      </c>
      <c r="R89" s="202">
        <v>0.57999999999999996</v>
      </c>
      <c r="S89" s="202">
        <v>0.36</v>
      </c>
      <c r="T89" s="202">
        <v>0</v>
      </c>
      <c r="U89" s="202">
        <v>0</v>
      </c>
      <c r="V89" s="202">
        <v>0.28999999999999998</v>
      </c>
      <c r="W89" s="202">
        <v>0.61</v>
      </c>
      <c r="X89" s="202">
        <v>1.35</v>
      </c>
      <c r="Y89" s="202">
        <v>0</v>
      </c>
      <c r="Z89" s="202">
        <v>3.81</v>
      </c>
      <c r="AA89" s="202">
        <v>1.23</v>
      </c>
      <c r="AB89" s="202">
        <v>0</v>
      </c>
      <c r="AC89" s="202">
        <v>19.71</v>
      </c>
      <c r="AD89" s="202">
        <v>0</v>
      </c>
      <c r="AE89" s="202">
        <v>0</v>
      </c>
      <c r="AF89" s="202">
        <v>0</v>
      </c>
      <c r="AG89" s="202">
        <v>38.92</v>
      </c>
      <c r="AH89" s="202">
        <v>0</v>
      </c>
      <c r="AI89" s="202">
        <v>0</v>
      </c>
      <c r="AJ89" s="202">
        <v>0</v>
      </c>
      <c r="AK89" s="202">
        <v>15.61</v>
      </c>
      <c r="AL89" s="202">
        <v>0</v>
      </c>
      <c r="AM89" s="202">
        <v>186.77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7.61</v>
      </c>
      <c r="E90" s="202">
        <v>0</v>
      </c>
      <c r="F90" s="202">
        <v>0</v>
      </c>
      <c r="G90" s="202">
        <v>30.29</v>
      </c>
      <c r="H90" s="202">
        <v>0</v>
      </c>
      <c r="I90" s="202">
        <v>0</v>
      </c>
      <c r="J90" s="202">
        <v>23.1</v>
      </c>
      <c r="K90" s="202">
        <v>141.43</v>
      </c>
      <c r="L90" s="202">
        <v>0.28999999999999998</v>
      </c>
      <c r="M90" s="202">
        <v>1.9</v>
      </c>
      <c r="N90" s="202">
        <v>1.62</v>
      </c>
      <c r="O90" s="202">
        <v>2.29</v>
      </c>
      <c r="P90" s="202">
        <v>0.76</v>
      </c>
      <c r="Q90" s="202">
        <v>0.28000000000000003</v>
      </c>
      <c r="R90" s="202">
        <v>0.57999999999999996</v>
      </c>
      <c r="S90" s="202">
        <v>0.36</v>
      </c>
      <c r="T90" s="202">
        <v>0</v>
      </c>
      <c r="U90" s="202">
        <v>0</v>
      </c>
      <c r="V90" s="202">
        <v>0.28999999999999998</v>
      </c>
      <c r="W90" s="202">
        <v>0.61</v>
      </c>
      <c r="X90" s="202">
        <v>1.35</v>
      </c>
      <c r="Y90" s="202">
        <v>0</v>
      </c>
      <c r="Z90" s="202">
        <v>3.81</v>
      </c>
      <c r="AA90" s="202">
        <v>1.23</v>
      </c>
      <c r="AB90" s="202">
        <v>0</v>
      </c>
      <c r="AC90" s="202">
        <v>19.71</v>
      </c>
      <c r="AD90" s="202">
        <v>0</v>
      </c>
      <c r="AE90" s="202">
        <v>0</v>
      </c>
      <c r="AF90" s="202">
        <v>0</v>
      </c>
      <c r="AG90" s="202">
        <v>38.92</v>
      </c>
      <c r="AH90" s="202">
        <v>0</v>
      </c>
      <c r="AI90" s="202">
        <v>0</v>
      </c>
      <c r="AJ90" s="202">
        <v>0</v>
      </c>
      <c r="AK90" s="202">
        <v>15.61</v>
      </c>
      <c r="AL90" s="202">
        <v>0</v>
      </c>
      <c r="AM90" s="202">
        <v>186.77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7.61</v>
      </c>
      <c r="E91" s="202">
        <v>0</v>
      </c>
      <c r="F91" s="202">
        <v>0</v>
      </c>
      <c r="G91" s="202">
        <v>30.29</v>
      </c>
      <c r="H91" s="202">
        <v>0</v>
      </c>
      <c r="I91" s="202">
        <v>0</v>
      </c>
      <c r="J91" s="202">
        <v>23.1</v>
      </c>
      <c r="K91" s="202">
        <v>141.43</v>
      </c>
      <c r="L91" s="202">
        <v>0.28999999999999998</v>
      </c>
      <c r="M91" s="202">
        <v>1.9</v>
      </c>
      <c r="N91" s="202">
        <v>1.62</v>
      </c>
      <c r="O91" s="202">
        <v>2.29</v>
      </c>
      <c r="P91" s="202">
        <v>0.76</v>
      </c>
      <c r="Q91" s="202">
        <v>0.28000000000000003</v>
      </c>
      <c r="R91" s="202">
        <v>0.57999999999999996</v>
      </c>
      <c r="S91" s="202">
        <v>0.36</v>
      </c>
      <c r="T91" s="202">
        <v>0</v>
      </c>
      <c r="U91" s="202">
        <v>0</v>
      </c>
      <c r="V91" s="202">
        <v>0.28999999999999998</v>
      </c>
      <c r="W91" s="202">
        <v>0.61</v>
      </c>
      <c r="X91" s="202">
        <v>1.35</v>
      </c>
      <c r="Y91" s="202">
        <v>0</v>
      </c>
      <c r="Z91" s="202">
        <v>3.81</v>
      </c>
      <c r="AA91" s="202">
        <v>1.23</v>
      </c>
      <c r="AB91" s="202">
        <v>0</v>
      </c>
      <c r="AC91" s="202">
        <v>19.71</v>
      </c>
      <c r="AD91" s="202">
        <v>0</v>
      </c>
      <c r="AE91" s="202">
        <v>0</v>
      </c>
      <c r="AF91" s="202">
        <v>0</v>
      </c>
      <c r="AG91" s="202">
        <v>38.92</v>
      </c>
      <c r="AH91" s="202">
        <v>0</v>
      </c>
      <c r="AI91" s="202">
        <v>0</v>
      </c>
      <c r="AJ91" s="202">
        <v>0</v>
      </c>
      <c r="AK91" s="202">
        <v>15.61</v>
      </c>
      <c r="AL91" s="202">
        <v>0</v>
      </c>
      <c r="AM91" s="202">
        <v>186.77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7.61</v>
      </c>
      <c r="E92" s="202">
        <v>0</v>
      </c>
      <c r="F92" s="202">
        <v>0</v>
      </c>
      <c r="G92" s="202">
        <v>30.29</v>
      </c>
      <c r="H92" s="202">
        <v>0</v>
      </c>
      <c r="I92" s="202">
        <v>0</v>
      </c>
      <c r="J92" s="202">
        <v>23.1</v>
      </c>
      <c r="K92" s="202">
        <v>141.43</v>
      </c>
      <c r="L92" s="202">
        <v>0.28999999999999998</v>
      </c>
      <c r="M92" s="202">
        <v>1.9</v>
      </c>
      <c r="N92" s="202">
        <v>1.62</v>
      </c>
      <c r="O92" s="202">
        <v>2.29</v>
      </c>
      <c r="P92" s="202">
        <v>0.76</v>
      </c>
      <c r="Q92" s="202">
        <v>0.28000000000000003</v>
      </c>
      <c r="R92" s="202">
        <v>0.57999999999999996</v>
      </c>
      <c r="S92" s="202">
        <v>0.36</v>
      </c>
      <c r="T92" s="202">
        <v>0</v>
      </c>
      <c r="U92" s="202">
        <v>0</v>
      </c>
      <c r="V92" s="202">
        <v>0.28999999999999998</v>
      </c>
      <c r="W92" s="202">
        <v>0.61</v>
      </c>
      <c r="X92" s="202">
        <v>1.35</v>
      </c>
      <c r="Y92" s="202">
        <v>0</v>
      </c>
      <c r="Z92" s="202">
        <v>3.81</v>
      </c>
      <c r="AA92" s="202">
        <v>1.23</v>
      </c>
      <c r="AB92" s="202">
        <v>0</v>
      </c>
      <c r="AC92" s="202">
        <v>19.71</v>
      </c>
      <c r="AD92" s="202">
        <v>0</v>
      </c>
      <c r="AE92" s="202">
        <v>0</v>
      </c>
      <c r="AF92" s="202">
        <v>0</v>
      </c>
      <c r="AG92" s="202">
        <v>38.92</v>
      </c>
      <c r="AH92" s="202">
        <v>0</v>
      </c>
      <c r="AI92" s="202">
        <v>0</v>
      </c>
      <c r="AJ92" s="202">
        <v>0</v>
      </c>
      <c r="AK92" s="202">
        <v>15.61</v>
      </c>
      <c r="AL92" s="202">
        <v>0</v>
      </c>
      <c r="AM92" s="202">
        <v>186.77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7.61</v>
      </c>
      <c r="E93" s="202">
        <v>0</v>
      </c>
      <c r="F93" s="202">
        <v>0</v>
      </c>
      <c r="G93" s="202">
        <v>30.29</v>
      </c>
      <c r="H93" s="202">
        <v>0</v>
      </c>
      <c r="I93" s="202">
        <v>0</v>
      </c>
      <c r="J93" s="202">
        <v>23.1</v>
      </c>
      <c r="K93" s="202">
        <v>141.43</v>
      </c>
      <c r="L93" s="202">
        <v>0.28999999999999998</v>
      </c>
      <c r="M93" s="202">
        <v>1.9</v>
      </c>
      <c r="N93" s="202">
        <v>1.62</v>
      </c>
      <c r="O93" s="202">
        <v>2.29</v>
      </c>
      <c r="P93" s="202">
        <v>0.76</v>
      </c>
      <c r="Q93" s="202">
        <v>0.28000000000000003</v>
      </c>
      <c r="R93" s="202">
        <v>0.57999999999999996</v>
      </c>
      <c r="S93" s="202">
        <v>0.36</v>
      </c>
      <c r="T93" s="202">
        <v>0</v>
      </c>
      <c r="U93" s="202">
        <v>0</v>
      </c>
      <c r="V93" s="202">
        <v>0.28999999999999998</v>
      </c>
      <c r="W93" s="202">
        <v>0.61</v>
      </c>
      <c r="X93" s="202">
        <v>1.35</v>
      </c>
      <c r="Y93" s="202">
        <v>0</v>
      </c>
      <c r="Z93" s="202">
        <v>3.81</v>
      </c>
      <c r="AA93" s="202">
        <v>1.23</v>
      </c>
      <c r="AB93" s="202">
        <v>0</v>
      </c>
      <c r="AC93" s="202">
        <v>19.71</v>
      </c>
      <c r="AD93" s="202">
        <v>0</v>
      </c>
      <c r="AE93" s="202">
        <v>0</v>
      </c>
      <c r="AF93" s="202">
        <v>0</v>
      </c>
      <c r="AG93" s="202">
        <v>38.92</v>
      </c>
      <c r="AH93" s="202">
        <v>0</v>
      </c>
      <c r="AI93" s="202">
        <v>0</v>
      </c>
      <c r="AJ93" s="202">
        <v>0</v>
      </c>
      <c r="AK93" s="202">
        <v>15.61</v>
      </c>
      <c r="AL93" s="202">
        <v>0</v>
      </c>
      <c r="AM93" s="202">
        <v>186.77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7.61</v>
      </c>
      <c r="E94" s="202">
        <v>0</v>
      </c>
      <c r="F94" s="202">
        <v>0</v>
      </c>
      <c r="G94" s="202">
        <v>30.29</v>
      </c>
      <c r="H94" s="202">
        <v>0</v>
      </c>
      <c r="I94" s="202">
        <v>0</v>
      </c>
      <c r="J94" s="202">
        <v>23.1</v>
      </c>
      <c r="K94" s="202">
        <v>141.43</v>
      </c>
      <c r="L94" s="202">
        <v>0.28999999999999998</v>
      </c>
      <c r="M94" s="202">
        <v>1.9</v>
      </c>
      <c r="N94" s="202">
        <v>1.62</v>
      </c>
      <c r="O94" s="202">
        <v>2.29</v>
      </c>
      <c r="P94" s="202">
        <v>0.76</v>
      </c>
      <c r="Q94" s="202">
        <v>0.28000000000000003</v>
      </c>
      <c r="R94" s="202">
        <v>0.57999999999999996</v>
      </c>
      <c r="S94" s="202">
        <v>0.36</v>
      </c>
      <c r="T94" s="202">
        <v>0</v>
      </c>
      <c r="U94" s="202">
        <v>0</v>
      </c>
      <c r="V94" s="202">
        <v>0.28999999999999998</v>
      </c>
      <c r="W94" s="202">
        <v>0.61</v>
      </c>
      <c r="X94" s="202">
        <v>1.35</v>
      </c>
      <c r="Y94" s="202">
        <v>0</v>
      </c>
      <c r="Z94" s="202">
        <v>3.81</v>
      </c>
      <c r="AA94" s="202">
        <v>1.23</v>
      </c>
      <c r="AB94" s="202">
        <v>0</v>
      </c>
      <c r="AC94" s="202">
        <v>19.71</v>
      </c>
      <c r="AD94" s="202">
        <v>0</v>
      </c>
      <c r="AE94" s="202">
        <v>0</v>
      </c>
      <c r="AF94" s="202">
        <v>0</v>
      </c>
      <c r="AG94" s="202">
        <v>38.92</v>
      </c>
      <c r="AH94" s="202">
        <v>0</v>
      </c>
      <c r="AI94" s="202">
        <v>0</v>
      </c>
      <c r="AJ94" s="202">
        <v>0</v>
      </c>
      <c r="AK94" s="202">
        <v>15.61</v>
      </c>
      <c r="AL94" s="202">
        <v>0</v>
      </c>
      <c r="AM94" s="202">
        <v>186.77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7.61</v>
      </c>
      <c r="E95" s="202">
        <v>0</v>
      </c>
      <c r="F95" s="202">
        <v>0</v>
      </c>
      <c r="G95" s="202">
        <v>30.29</v>
      </c>
      <c r="H95" s="202">
        <v>0</v>
      </c>
      <c r="I95" s="202">
        <v>0</v>
      </c>
      <c r="J95" s="202">
        <v>23.1</v>
      </c>
      <c r="K95" s="202">
        <v>141.43</v>
      </c>
      <c r="L95" s="202">
        <v>0.28999999999999998</v>
      </c>
      <c r="M95" s="202">
        <v>1.9</v>
      </c>
      <c r="N95" s="202">
        <v>1.62</v>
      </c>
      <c r="O95" s="202">
        <v>2.29</v>
      </c>
      <c r="P95" s="202">
        <v>0.76</v>
      </c>
      <c r="Q95" s="202">
        <v>0.28000000000000003</v>
      </c>
      <c r="R95" s="202">
        <v>0.57999999999999996</v>
      </c>
      <c r="S95" s="202">
        <v>0.36</v>
      </c>
      <c r="T95" s="202">
        <v>0</v>
      </c>
      <c r="U95" s="202">
        <v>0</v>
      </c>
      <c r="V95" s="202">
        <v>0.28999999999999998</v>
      </c>
      <c r="W95" s="202">
        <v>0.61</v>
      </c>
      <c r="X95" s="202">
        <v>1.35</v>
      </c>
      <c r="Y95" s="202">
        <v>0</v>
      </c>
      <c r="Z95" s="202">
        <v>3.81</v>
      </c>
      <c r="AA95" s="202">
        <v>1.23</v>
      </c>
      <c r="AB95" s="202">
        <v>0</v>
      </c>
      <c r="AC95" s="202">
        <v>19.71</v>
      </c>
      <c r="AD95" s="202">
        <v>0</v>
      </c>
      <c r="AE95" s="202">
        <v>0</v>
      </c>
      <c r="AF95" s="202">
        <v>0</v>
      </c>
      <c r="AG95" s="202">
        <v>38.92</v>
      </c>
      <c r="AH95" s="202">
        <v>0</v>
      </c>
      <c r="AI95" s="202">
        <v>0</v>
      </c>
      <c r="AJ95" s="202">
        <v>0</v>
      </c>
      <c r="AK95" s="202">
        <v>15.61</v>
      </c>
      <c r="AL95" s="202">
        <v>0</v>
      </c>
      <c r="AM95" s="202">
        <v>186.77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7.61</v>
      </c>
      <c r="E96" s="202">
        <v>0</v>
      </c>
      <c r="F96" s="202">
        <v>0</v>
      </c>
      <c r="G96" s="202">
        <v>30.29</v>
      </c>
      <c r="H96" s="202">
        <v>0</v>
      </c>
      <c r="I96" s="202">
        <v>0</v>
      </c>
      <c r="J96" s="202">
        <v>23.1</v>
      </c>
      <c r="K96" s="202">
        <v>141.43</v>
      </c>
      <c r="L96" s="202">
        <v>0.28999999999999998</v>
      </c>
      <c r="M96" s="202">
        <v>1.9</v>
      </c>
      <c r="N96" s="202">
        <v>1.62</v>
      </c>
      <c r="O96" s="202">
        <v>2.29</v>
      </c>
      <c r="P96" s="202">
        <v>0.76</v>
      </c>
      <c r="Q96" s="202">
        <v>0.28000000000000003</v>
      </c>
      <c r="R96" s="202">
        <v>0.57999999999999996</v>
      </c>
      <c r="S96" s="202">
        <v>0.36</v>
      </c>
      <c r="T96" s="202">
        <v>0</v>
      </c>
      <c r="U96" s="202">
        <v>0</v>
      </c>
      <c r="V96" s="202">
        <v>0.28999999999999998</v>
      </c>
      <c r="W96" s="202">
        <v>0.61</v>
      </c>
      <c r="X96" s="202">
        <v>1.35</v>
      </c>
      <c r="Y96" s="202">
        <v>0</v>
      </c>
      <c r="Z96" s="202">
        <v>3.81</v>
      </c>
      <c r="AA96" s="202">
        <v>1.23</v>
      </c>
      <c r="AB96" s="202">
        <v>0</v>
      </c>
      <c r="AC96" s="202">
        <v>19.71</v>
      </c>
      <c r="AD96" s="202">
        <v>0</v>
      </c>
      <c r="AE96" s="202">
        <v>0</v>
      </c>
      <c r="AF96" s="202">
        <v>0</v>
      </c>
      <c r="AG96" s="202">
        <v>38.92</v>
      </c>
      <c r="AH96" s="202">
        <v>0</v>
      </c>
      <c r="AI96" s="202">
        <v>0</v>
      </c>
      <c r="AJ96" s="202">
        <v>0</v>
      </c>
      <c r="AK96" s="202">
        <v>15.61</v>
      </c>
      <c r="AL96" s="202">
        <v>0</v>
      </c>
      <c r="AM96" s="202">
        <v>186.77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7.61</v>
      </c>
      <c r="E97" s="202">
        <v>0</v>
      </c>
      <c r="F97" s="202">
        <v>0</v>
      </c>
      <c r="G97" s="202">
        <v>30.29</v>
      </c>
      <c r="H97" s="202">
        <v>0</v>
      </c>
      <c r="I97" s="202">
        <v>0</v>
      </c>
      <c r="J97" s="202">
        <v>23.1</v>
      </c>
      <c r="K97" s="202">
        <v>141.43</v>
      </c>
      <c r="L97" s="202">
        <v>0.28999999999999998</v>
      </c>
      <c r="M97" s="202">
        <v>1.9</v>
      </c>
      <c r="N97" s="202">
        <v>1.62</v>
      </c>
      <c r="O97" s="202">
        <v>2.29</v>
      </c>
      <c r="P97" s="202">
        <v>0.76</v>
      </c>
      <c r="Q97" s="202">
        <v>0.28000000000000003</v>
      </c>
      <c r="R97" s="202">
        <v>0.57999999999999996</v>
      </c>
      <c r="S97" s="202">
        <v>0.36</v>
      </c>
      <c r="T97" s="202">
        <v>0</v>
      </c>
      <c r="U97" s="202">
        <v>0</v>
      </c>
      <c r="V97" s="202">
        <v>0.28999999999999998</v>
      </c>
      <c r="W97" s="202">
        <v>0.61</v>
      </c>
      <c r="X97" s="202">
        <v>1.35</v>
      </c>
      <c r="Y97" s="202">
        <v>0</v>
      </c>
      <c r="Z97" s="202">
        <v>3.81</v>
      </c>
      <c r="AA97" s="202">
        <v>1.23</v>
      </c>
      <c r="AB97" s="202">
        <v>0</v>
      </c>
      <c r="AC97" s="202">
        <v>19.71</v>
      </c>
      <c r="AD97" s="202">
        <v>0</v>
      </c>
      <c r="AE97" s="202">
        <v>0</v>
      </c>
      <c r="AF97" s="202">
        <v>0</v>
      </c>
      <c r="AG97" s="202">
        <v>38.92</v>
      </c>
      <c r="AH97" s="202">
        <v>0</v>
      </c>
      <c r="AI97" s="202">
        <v>0</v>
      </c>
      <c r="AJ97" s="202">
        <v>0</v>
      </c>
      <c r="AK97" s="202">
        <v>15.61</v>
      </c>
      <c r="AL97" s="202">
        <v>0</v>
      </c>
      <c r="AM97" s="202">
        <v>186.77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7.61</v>
      </c>
      <c r="E98" s="202">
        <v>0</v>
      </c>
      <c r="F98" s="202">
        <v>0</v>
      </c>
      <c r="G98" s="202">
        <v>30.29</v>
      </c>
      <c r="H98" s="202">
        <v>0</v>
      </c>
      <c r="I98" s="202">
        <v>0</v>
      </c>
      <c r="J98" s="202">
        <v>23.1</v>
      </c>
      <c r="K98" s="202">
        <v>92.98</v>
      </c>
      <c r="L98" s="202">
        <v>0.28999999999999998</v>
      </c>
      <c r="M98" s="202">
        <v>1.9</v>
      </c>
      <c r="N98" s="202">
        <v>1.62</v>
      </c>
      <c r="O98" s="202">
        <v>2.29</v>
      </c>
      <c r="P98" s="202">
        <v>0.76</v>
      </c>
      <c r="Q98" s="202">
        <v>0.28000000000000003</v>
      </c>
      <c r="R98" s="202">
        <v>0.57999999999999996</v>
      </c>
      <c r="S98" s="202">
        <v>0.36</v>
      </c>
      <c r="T98" s="202">
        <v>0</v>
      </c>
      <c r="U98" s="202">
        <v>0</v>
      </c>
      <c r="V98" s="202">
        <v>0.28999999999999998</v>
      </c>
      <c r="W98" s="202">
        <v>0.61</v>
      </c>
      <c r="X98" s="202">
        <v>1.35</v>
      </c>
      <c r="Y98" s="202">
        <v>0</v>
      </c>
      <c r="Z98" s="202">
        <v>3.81</v>
      </c>
      <c r="AA98" s="202">
        <v>1.23</v>
      </c>
      <c r="AB98" s="202">
        <v>0</v>
      </c>
      <c r="AC98" s="202">
        <v>19.71</v>
      </c>
      <c r="AD98" s="202">
        <v>0</v>
      </c>
      <c r="AE98" s="202">
        <v>0</v>
      </c>
      <c r="AF98" s="202">
        <v>0</v>
      </c>
      <c r="AG98" s="202">
        <v>38.92</v>
      </c>
      <c r="AH98" s="202">
        <v>0</v>
      </c>
      <c r="AI98" s="202">
        <v>0</v>
      </c>
      <c r="AJ98" s="202">
        <v>0</v>
      </c>
      <c r="AK98" s="202">
        <v>15.61</v>
      </c>
      <c r="AL98" s="202">
        <v>0</v>
      </c>
      <c r="AM98" s="202">
        <v>186.77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0.25982499999999997</v>
      </c>
      <c r="E99">
        <f t="shared" si="0"/>
        <v>0</v>
      </c>
      <c r="F99">
        <f t="shared" si="0"/>
        <v>0</v>
      </c>
      <c r="G99">
        <f t="shared" si="0"/>
        <v>0.72695999999999938</v>
      </c>
      <c r="H99">
        <f t="shared" si="0"/>
        <v>0</v>
      </c>
      <c r="I99">
        <f t="shared" si="0"/>
        <v>0</v>
      </c>
      <c r="J99">
        <f t="shared" si="0"/>
        <v>0.78113250000000001</v>
      </c>
      <c r="K99">
        <f t="shared" si="0"/>
        <v>3.8775575</v>
      </c>
      <c r="L99">
        <f t="shared" si="0"/>
        <v>3.2952500000000044E-2</v>
      </c>
      <c r="M99">
        <f t="shared" si="0"/>
        <v>4.5600000000000078E-2</v>
      </c>
      <c r="N99">
        <f t="shared" si="0"/>
        <v>3.8880000000000053E-2</v>
      </c>
      <c r="O99">
        <f t="shared" si="0"/>
        <v>5.495999999999996E-2</v>
      </c>
      <c r="P99">
        <f t="shared" si="0"/>
        <v>2.4702500000000051E-2</v>
      </c>
      <c r="Q99">
        <f t="shared" si="0"/>
        <v>2.507000000000003E-2</v>
      </c>
      <c r="R99">
        <f t="shared" si="0"/>
        <v>5.1797500000000149E-2</v>
      </c>
      <c r="S99">
        <f t="shared" si="0"/>
        <v>3.1184999999999994E-2</v>
      </c>
      <c r="T99">
        <f t="shared" si="0"/>
        <v>0</v>
      </c>
      <c r="U99">
        <f t="shared" si="0"/>
        <v>2.9447500000000033E-2</v>
      </c>
      <c r="V99">
        <f t="shared" si="0"/>
        <v>1.0959999999999985E-2</v>
      </c>
      <c r="W99">
        <f t="shared" si="0"/>
        <v>1.8394999999999998E-2</v>
      </c>
      <c r="X99">
        <f t="shared" si="0"/>
        <v>4.1352499999999931E-2</v>
      </c>
      <c r="Y99">
        <f t="shared" si="0"/>
        <v>0</v>
      </c>
      <c r="Z99">
        <f t="shared" si="0"/>
        <v>0.30706499999999931</v>
      </c>
      <c r="AA99">
        <f t="shared" si="0"/>
        <v>6.4834999999999962E-2</v>
      </c>
      <c r="AB99">
        <f t="shared" si="0"/>
        <v>0</v>
      </c>
      <c r="AC99">
        <f t="shared" si="0"/>
        <v>0.48607500000000092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0.93589750000000049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0.37463999999999942</v>
      </c>
      <c r="AL99">
        <f t="shared" si="0"/>
        <v>0</v>
      </c>
      <c r="AM99">
        <f t="shared" si="0"/>
        <v>4.5104700000000006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45531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</v>
      </c>
      <c r="C99" s="111">
        <f>SUM(C3:C98)/4000</f>
        <v>0</v>
      </c>
      <c r="D99" s="111">
        <f>SUM(D3:D98)/4000</f>
        <v>0</v>
      </c>
      <c r="E99" s="111">
        <f>SUM(E3:E98)/4000</f>
        <v>0</v>
      </c>
      <c r="F99" s="111">
        <f>SUM(F3:F98)/4000</f>
        <v>0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7.17</v>
      </c>
      <c r="E3" s="202">
        <v>0</v>
      </c>
      <c r="F3" s="202">
        <v>0</v>
      </c>
      <c r="G3" s="202">
        <v>17.52</v>
      </c>
      <c r="H3" s="202">
        <v>0</v>
      </c>
      <c r="I3" s="202">
        <v>0</v>
      </c>
      <c r="J3" s="202">
        <v>21.58</v>
      </c>
      <c r="K3" s="202">
        <v>76.98</v>
      </c>
      <c r="L3" s="202">
        <v>19.079999999999998</v>
      </c>
      <c r="M3" s="202">
        <v>0</v>
      </c>
      <c r="N3" s="202">
        <v>0.94</v>
      </c>
      <c r="O3" s="202">
        <v>1.58</v>
      </c>
      <c r="P3" s="202">
        <v>1.89</v>
      </c>
      <c r="Q3" s="202">
        <v>2.31</v>
      </c>
      <c r="R3" s="202">
        <v>4.96</v>
      </c>
      <c r="S3" s="202">
        <v>2.83</v>
      </c>
      <c r="T3" s="202">
        <v>0</v>
      </c>
      <c r="U3" s="202">
        <v>7.87</v>
      </c>
      <c r="V3" s="202">
        <v>1.18</v>
      </c>
      <c r="W3" s="202">
        <v>0.35</v>
      </c>
      <c r="X3" s="202">
        <v>0.78</v>
      </c>
      <c r="Y3" s="202">
        <v>0</v>
      </c>
      <c r="Z3" s="202">
        <v>37.01</v>
      </c>
      <c r="AA3" s="202">
        <v>11.07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9.23</v>
      </c>
      <c r="AL3" s="202">
        <v>0</v>
      </c>
      <c r="AM3" s="202">
        <v>111.6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7.17</v>
      </c>
      <c r="E4" s="202">
        <v>0</v>
      </c>
      <c r="F4" s="202">
        <v>0</v>
      </c>
      <c r="G4" s="202">
        <v>17.52</v>
      </c>
      <c r="H4" s="202">
        <v>0</v>
      </c>
      <c r="I4" s="202">
        <v>0</v>
      </c>
      <c r="J4" s="202">
        <v>21.58</v>
      </c>
      <c r="K4" s="202">
        <v>76.98</v>
      </c>
      <c r="L4" s="202">
        <v>19.079999999999998</v>
      </c>
      <c r="M4" s="202">
        <v>0</v>
      </c>
      <c r="N4" s="202">
        <v>0.94</v>
      </c>
      <c r="O4" s="202">
        <v>1.58</v>
      </c>
      <c r="P4" s="202">
        <v>1.89</v>
      </c>
      <c r="Q4" s="202">
        <v>2.31</v>
      </c>
      <c r="R4" s="202">
        <v>4.96</v>
      </c>
      <c r="S4" s="202">
        <v>2.83</v>
      </c>
      <c r="T4" s="202">
        <v>0</v>
      </c>
      <c r="U4" s="202">
        <v>7.87</v>
      </c>
      <c r="V4" s="202">
        <v>1.55</v>
      </c>
      <c r="W4" s="202">
        <v>0.35</v>
      </c>
      <c r="X4" s="202">
        <v>0.78</v>
      </c>
      <c r="Y4" s="202">
        <v>0</v>
      </c>
      <c r="Z4" s="202">
        <v>32.159999999999997</v>
      </c>
      <c r="AA4" s="202">
        <v>11.07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9.23</v>
      </c>
      <c r="AL4" s="202">
        <v>0</v>
      </c>
      <c r="AM4" s="202">
        <v>111.6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7.17</v>
      </c>
      <c r="E5" s="202">
        <v>0</v>
      </c>
      <c r="F5" s="202">
        <v>0</v>
      </c>
      <c r="G5" s="202">
        <v>17.52</v>
      </c>
      <c r="H5" s="202">
        <v>0</v>
      </c>
      <c r="I5" s="202">
        <v>0</v>
      </c>
      <c r="J5" s="202">
        <v>21.58</v>
      </c>
      <c r="K5" s="202">
        <v>73.34</v>
      </c>
      <c r="L5" s="202">
        <v>19.079999999999998</v>
      </c>
      <c r="M5" s="202">
        <v>0</v>
      </c>
      <c r="N5" s="202">
        <v>0.94</v>
      </c>
      <c r="O5" s="202">
        <v>1.58</v>
      </c>
      <c r="P5" s="202">
        <v>1.89</v>
      </c>
      <c r="Q5" s="202">
        <v>2.31</v>
      </c>
      <c r="R5" s="202">
        <v>4.96</v>
      </c>
      <c r="S5" s="202">
        <v>2.83</v>
      </c>
      <c r="T5" s="202">
        <v>0</v>
      </c>
      <c r="U5" s="202">
        <v>7.87</v>
      </c>
      <c r="V5" s="202">
        <v>2.37</v>
      </c>
      <c r="W5" s="202">
        <v>0.35</v>
      </c>
      <c r="X5" s="202">
        <v>0.78</v>
      </c>
      <c r="Y5" s="202">
        <v>0</v>
      </c>
      <c r="Z5" s="202">
        <v>37.01</v>
      </c>
      <c r="AA5" s="202">
        <v>11.07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9.23</v>
      </c>
      <c r="AL5" s="202">
        <v>0</v>
      </c>
      <c r="AM5" s="202">
        <v>111.6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7.17</v>
      </c>
      <c r="E6" s="202">
        <v>0</v>
      </c>
      <c r="F6" s="202">
        <v>0</v>
      </c>
      <c r="G6" s="202">
        <v>17.52</v>
      </c>
      <c r="H6" s="202">
        <v>0</v>
      </c>
      <c r="I6" s="202">
        <v>0</v>
      </c>
      <c r="J6" s="202">
        <v>21.58</v>
      </c>
      <c r="K6" s="202">
        <v>76.98</v>
      </c>
      <c r="L6" s="202">
        <v>19.079999999999998</v>
      </c>
      <c r="M6" s="202">
        <v>0</v>
      </c>
      <c r="N6" s="202">
        <v>0.94</v>
      </c>
      <c r="O6" s="202">
        <v>1.58</v>
      </c>
      <c r="P6" s="202">
        <v>1.89</v>
      </c>
      <c r="Q6" s="202">
        <v>2.31</v>
      </c>
      <c r="R6" s="202">
        <v>4.96</v>
      </c>
      <c r="S6" s="202">
        <v>2.83</v>
      </c>
      <c r="T6" s="202">
        <v>0</v>
      </c>
      <c r="U6" s="202">
        <v>7.87</v>
      </c>
      <c r="V6" s="202">
        <v>2.37</v>
      </c>
      <c r="W6" s="202">
        <v>0.35</v>
      </c>
      <c r="X6" s="202">
        <v>0.78</v>
      </c>
      <c r="Y6" s="202">
        <v>0</v>
      </c>
      <c r="Z6" s="202">
        <v>37.01</v>
      </c>
      <c r="AA6" s="202">
        <v>11.07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22.11</v>
      </c>
      <c r="AH6" s="202">
        <v>0</v>
      </c>
      <c r="AI6" s="202">
        <v>0</v>
      </c>
      <c r="AJ6" s="202">
        <v>0</v>
      </c>
      <c r="AK6" s="202">
        <v>9.23</v>
      </c>
      <c r="AL6" s="202">
        <v>0</v>
      </c>
      <c r="AM6" s="202">
        <v>111.6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7.17</v>
      </c>
      <c r="E7" s="202">
        <v>0</v>
      </c>
      <c r="F7" s="202">
        <v>0</v>
      </c>
      <c r="G7" s="202">
        <v>17.52</v>
      </c>
      <c r="H7" s="202">
        <v>0</v>
      </c>
      <c r="I7" s="202">
        <v>0</v>
      </c>
      <c r="J7" s="202">
        <v>21.58</v>
      </c>
      <c r="K7" s="202">
        <v>76.98</v>
      </c>
      <c r="L7" s="202">
        <v>19.079999999999998</v>
      </c>
      <c r="M7" s="202">
        <v>0</v>
      </c>
      <c r="N7" s="202">
        <v>0.94</v>
      </c>
      <c r="O7" s="202">
        <v>1.58</v>
      </c>
      <c r="P7" s="202">
        <v>1.89</v>
      </c>
      <c r="Q7" s="202">
        <v>2.31</v>
      </c>
      <c r="R7" s="202">
        <v>4.96</v>
      </c>
      <c r="S7" s="202">
        <v>2.83</v>
      </c>
      <c r="T7" s="202">
        <v>0</v>
      </c>
      <c r="U7" s="202">
        <v>7.87</v>
      </c>
      <c r="V7" s="202">
        <v>2.37</v>
      </c>
      <c r="W7" s="202">
        <v>5.44</v>
      </c>
      <c r="X7" s="202">
        <v>13.48</v>
      </c>
      <c r="Y7" s="202">
        <v>0</v>
      </c>
      <c r="Z7" s="202">
        <v>37.01</v>
      </c>
      <c r="AA7" s="202">
        <v>11.07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21.63</v>
      </c>
      <c r="AH7" s="202">
        <v>0</v>
      </c>
      <c r="AI7" s="202">
        <v>0</v>
      </c>
      <c r="AJ7" s="202">
        <v>0</v>
      </c>
      <c r="AK7" s="202">
        <v>9.23</v>
      </c>
      <c r="AL7" s="202">
        <v>0</v>
      </c>
      <c r="AM7" s="202">
        <v>111.6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7.17</v>
      </c>
      <c r="E8" s="202">
        <v>0</v>
      </c>
      <c r="F8" s="202">
        <v>0</v>
      </c>
      <c r="G8" s="202">
        <v>17.52</v>
      </c>
      <c r="H8" s="202">
        <v>0</v>
      </c>
      <c r="I8" s="202">
        <v>0</v>
      </c>
      <c r="J8" s="202">
        <v>21.58</v>
      </c>
      <c r="K8" s="202">
        <v>76.98</v>
      </c>
      <c r="L8" s="202">
        <v>19.079999999999998</v>
      </c>
      <c r="M8" s="202">
        <v>0</v>
      </c>
      <c r="N8" s="202">
        <v>0.94</v>
      </c>
      <c r="O8" s="202">
        <v>1.58</v>
      </c>
      <c r="P8" s="202">
        <v>1.89</v>
      </c>
      <c r="Q8" s="202">
        <v>2.31</v>
      </c>
      <c r="R8" s="202">
        <v>4.96</v>
      </c>
      <c r="S8" s="202">
        <v>2.83</v>
      </c>
      <c r="T8" s="202">
        <v>0</v>
      </c>
      <c r="U8" s="202">
        <v>7.87</v>
      </c>
      <c r="V8" s="202">
        <v>2.37</v>
      </c>
      <c r="W8" s="202">
        <v>5.44</v>
      </c>
      <c r="X8" s="202">
        <v>13.48</v>
      </c>
      <c r="Y8" s="202">
        <v>0</v>
      </c>
      <c r="Z8" s="202">
        <v>37.01</v>
      </c>
      <c r="AA8" s="202">
        <v>11.07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21.63</v>
      </c>
      <c r="AH8" s="202">
        <v>0</v>
      </c>
      <c r="AI8" s="202">
        <v>0</v>
      </c>
      <c r="AJ8" s="202">
        <v>0</v>
      </c>
      <c r="AK8" s="202">
        <v>9.23</v>
      </c>
      <c r="AL8" s="202">
        <v>0</v>
      </c>
      <c r="AM8" s="202">
        <v>111.6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7.17</v>
      </c>
      <c r="E9" s="202">
        <v>0</v>
      </c>
      <c r="F9" s="202">
        <v>0</v>
      </c>
      <c r="G9" s="202">
        <v>17.52</v>
      </c>
      <c r="H9" s="202">
        <v>0</v>
      </c>
      <c r="I9" s="202">
        <v>0</v>
      </c>
      <c r="J9" s="202">
        <v>21.58</v>
      </c>
      <c r="K9" s="202">
        <v>73.14</v>
      </c>
      <c r="L9" s="202">
        <v>19.079999999999998</v>
      </c>
      <c r="M9" s="202">
        <v>0</v>
      </c>
      <c r="N9" s="202">
        <v>0.94</v>
      </c>
      <c r="O9" s="202">
        <v>1.58</v>
      </c>
      <c r="P9" s="202">
        <v>31.89</v>
      </c>
      <c r="Q9" s="202">
        <v>2.2200000000000002</v>
      </c>
      <c r="R9" s="202">
        <v>4.7699999999999996</v>
      </c>
      <c r="S9" s="202">
        <v>2.83</v>
      </c>
      <c r="T9" s="202">
        <v>0</v>
      </c>
      <c r="U9" s="202">
        <v>7.87</v>
      </c>
      <c r="V9" s="202">
        <v>2.37</v>
      </c>
      <c r="W9" s="202">
        <v>5.44</v>
      </c>
      <c r="X9" s="202">
        <v>13.48</v>
      </c>
      <c r="Y9" s="202">
        <v>0</v>
      </c>
      <c r="Z9" s="202">
        <v>37.01</v>
      </c>
      <c r="AA9" s="202">
        <v>11.07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21.63</v>
      </c>
      <c r="AH9" s="202">
        <v>0</v>
      </c>
      <c r="AI9" s="202">
        <v>0</v>
      </c>
      <c r="AJ9" s="202">
        <v>0</v>
      </c>
      <c r="AK9" s="202">
        <v>9.23</v>
      </c>
      <c r="AL9" s="202">
        <v>0</v>
      </c>
      <c r="AM9" s="202">
        <v>111.6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7.17</v>
      </c>
      <c r="E10" s="202">
        <v>0</v>
      </c>
      <c r="F10" s="202">
        <v>0</v>
      </c>
      <c r="G10" s="202">
        <v>17.52</v>
      </c>
      <c r="H10" s="202">
        <v>0</v>
      </c>
      <c r="I10" s="202">
        <v>0</v>
      </c>
      <c r="J10" s="202">
        <v>21.58</v>
      </c>
      <c r="K10" s="202">
        <v>76.930000000000007</v>
      </c>
      <c r="L10" s="202">
        <v>19.079999999999998</v>
      </c>
      <c r="M10" s="202">
        <v>0</v>
      </c>
      <c r="N10" s="202">
        <v>0.94</v>
      </c>
      <c r="O10" s="202">
        <v>1.58</v>
      </c>
      <c r="P10" s="202">
        <v>31.89</v>
      </c>
      <c r="Q10" s="202">
        <v>2.2200000000000002</v>
      </c>
      <c r="R10" s="202">
        <v>4.7699999999999996</v>
      </c>
      <c r="S10" s="202">
        <v>2.83</v>
      </c>
      <c r="T10" s="202">
        <v>0</v>
      </c>
      <c r="U10" s="202">
        <v>7.87</v>
      </c>
      <c r="V10" s="202">
        <v>2.37</v>
      </c>
      <c r="W10" s="202">
        <v>5.44</v>
      </c>
      <c r="X10" s="202">
        <v>13.48</v>
      </c>
      <c r="Y10" s="202">
        <v>0</v>
      </c>
      <c r="Z10" s="202">
        <v>37.01</v>
      </c>
      <c r="AA10" s="202">
        <v>11.07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21.63</v>
      </c>
      <c r="AH10" s="202">
        <v>0</v>
      </c>
      <c r="AI10" s="202">
        <v>0</v>
      </c>
      <c r="AJ10" s="202">
        <v>0</v>
      </c>
      <c r="AK10" s="202">
        <v>9.23</v>
      </c>
      <c r="AL10" s="202">
        <v>0</v>
      </c>
      <c r="AM10" s="202">
        <v>111.6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7.17</v>
      </c>
      <c r="E11" s="202">
        <v>0</v>
      </c>
      <c r="F11" s="202">
        <v>0</v>
      </c>
      <c r="G11" s="202">
        <v>17.52</v>
      </c>
      <c r="H11" s="202">
        <v>0</v>
      </c>
      <c r="I11" s="202">
        <v>0</v>
      </c>
      <c r="J11" s="202">
        <v>21.58</v>
      </c>
      <c r="K11" s="202">
        <v>76.930000000000007</v>
      </c>
      <c r="L11" s="202">
        <v>19.079999999999998</v>
      </c>
      <c r="M11" s="202">
        <v>0</v>
      </c>
      <c r="N11" s="202">
        <v>0.94</v>
      </c>
      <c r="O11" s="202">
        <v>1.58</v>
      </c>
      <c r="P11" s="202">
        <v>31.89</v>
      </c>
      <c r="Q11" s="202">
        <v>2.2200000000000002</v>
      </c>
      <c r="R11" s="202">
        <v>4.7699999999999996</v>
      </c>
      <c r="S11" s="202">
        <v>2.83</v>
      </c>
      <c r="T11" s="202">
        <v>0</v>
      </c>
      <c r="U11" s="202">
        <v>7.87</v>
      </c>
      <c r="V11" s="202">
        <v>2.37</v>
      </c>
      <c r="W11" s="202">
        <v>5.44</v>
      </c>
      <c r="X11" s="202">
        <v>13.48</v>
      </c>
      <c r="Y11" s="202">
        <v>0</v>
      </c>
      <c r="Z11" s="202">
        <v>37.01</v>
      </c>
      <c r="AA11" s="202">
        <v>11.07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21.63</v>
      </c>
      <c r="AH11" s="202">
        <v>0</v>
      </c>
      <c r="AI11" s="202">
        <v>0</v>
      </c>
      <c r="AJ11" s="202">
        <v>0</v>
      </c>
      <c r="AK11" s="202">
        <v>9.23</v>
      </c>
      <c r="AL11" s="202">
        <v>0</v>
      </c>
      <c r="AM11" s="202">
        <v>111.6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7.17</v>
      </c>
      <c r="E12" s="202">
        <v>0</v>
      </c>
      <c r="F12" s="202">
        <v>0</v>
      </c>
      <c r="G12" s="202">
        <v>17.52</v>
      </c>
      <c r="H12" s="202">
        <v>0</v>
      </c>
      <c r="I12" s="202">
        <v>0</v>
      </c>
      <c r="J12" s="202">
        <v>21.58</v>
      </c>
      <c r="K12" s="202">
        <v>76.930000000000007</v>
      </c>
      <c r="L12" s="202">
        <v>19.079999999999998</v>
      </c>
      <c r="M12" s="202">
        <v>0</v>
      </c>
      <c r="N12" s="202">
        <v>0.94</v>
      </c>
      <c r="O12" s="202">
        <v>1.58</v>
      </c>
      <c r="P12" s="202">
        <v>31.89</v>
      </c>
      <c r="Q12" s="202">
        <v>2.2200000000000002</v>
      </c>
      <c r="R12" s="202">
        <v>4.7699999999999996</v>
      </c>
      <c r="S12" s="202">
        <v>2.83</v>
      </c>
      <c r="T12" s="202">
        <v>0</v>
      </c>
      <c r="U12" s="202">
        <v>7.87</v>
      </c>
      <c r="V12" s="202">
        <v>2.37</v>
      </c>
      <c r="W12" s="202">
        <v>5.44</v>
      </c>
      <c r="X12" s="202">
        <v>13.48</v>
      </c>
      <c r="Y12" s="202">
        <v>0</v>
      </c>
      <c r="Z12" s="202">
        <v>37.01</v>
      </c>
      <c r="AA12" s="202">
        <v>11.07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21.63</v>
      </c>
      <c r="AH12" s="202">
        <v>0</v>
      </c>
      <c r="AI12" s="202">
        <v>0</v>
      </c>
      <c r="AJ12" s="202">
        <v>0</v>
      </c>
      <c r="AK12" s="202">
        <v>9.23</v>
      </c>
      <c r="AL12" s="202">
        <v>0</v>
      </c>
      <c r="AM12" s="202">
        <v>111.6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7.17</v>
      </c>
      <c r="E13" s="202">
        <v>0</v>
      </c>
      <c r="F13" s="202">
        <v>0</v>
      </c>
      <c r="G13" s="202">
        <v>17.52</v>
      </c>
      <c r="H13" s="202">
        <v>0</v>
      </c>
      <c r="I13" s="202">
        <v>0</v>
      </c>
      <c r="J13" s="202">
        <v>21.58</v>
      </c>
      <c r="K13" s="202">
        <v>74.89</v>
      </c>
      <c r="L13" s="202">
        <v>19.079999999999998</v>
      </c>
      <c r="M13" s="202">
        <v>0</v>
      </c>
      <c r="N13" s="202">
        <v>0.94</v>
      </c>
      <c r="O13" s="202">
        <v>1.58</v>
      </c>
      <c r="P13" s="202">
        <v>31.89</v>
      </c>
      <c r="Q13" s="202">
        <v>2.2200000000000002</v>
      </c>
      <c r="R13" s="202">
        <v>4.7699999999999996</v>
      </c>
      <c r="S13" s="202">
        <v>2.82</v>
      </c>
      <c r="T13" s="202">
        <v>0</v>
      </c>
      <c r="U13" s="202">
        <v>7.87</v>
      </c>
      <c r="V13" s="202">
        <v>2.2000000000000002</v>
      </c>
      <c r="W13" s="202">
        <v>5.44</v>
      </c>
      <c r="X13" s="202">
        <v>13.48</v>
      </c>
      <c r="Y13" s="202">
        <v>0</v>
      </c>
      <c r="Z13" s="202">
        <v>37.01</v>
      </c>
      <c r="AA13" s="202">
        <v>8.2200000000000006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21.63</v>
      </c>
      <c r="AH13" s="202">
        <v>0</v>
      </c>
      <c r="AI13" s="202">
        <v>0</v>
      </c>
      <c r="AJ13" s="202">
        <v>0</v>
      </c>
      <c r="AK13" s="202">
        <v>9.23</v>
      </c>
      <c r="AL13" s="202">
        <v>0</v>
      </c>
      <c r="AM13" s="202">
        <v>111.6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7.17</v>
      </c>
      <c r="E14" s="202">
        <v>0</v>
      </c>
      <c r="F14" s="202">
        <v>0</v>
      </c>
      <c r="G14" s="202">
        <v>17.52</v>
      </c>
      <c r="H14" s="202">
        <v>0</v>
      </c>
      <c r="I14" s="202">
        <v>0</v>
      </c>
      <c r="J14" s="202">
        <v>21.58</v>
      </c>
      <c r="K14" s="202">
        <v>74.89</v>
      </c>
      <c r="L14" s="202">
        <v>19.079999999999998</v>
      </c>
      <c r="M14" s="202">
        <v>0</v>
      </c>
      <c r="N14" s="202">
        <v>0.94</v>
      </c>
      <c r="O14" s="202">
        <v>1.58</v>
      </c>
      <c r="P14" s="202">
        <v>31.89</v>
      </c>
      <c r="Q14" s="202">
        <v>2.2200000000000002</v>
      </c>
      <c r="R14" s="202">
        <v>4.7699999999999996</v>
      </c>
      <c r="S14" s="202">
        <v>2.82</v>
      </c>
      <c r="T14" s="202">
        <v>0</v>
      </c>
      <c r="U14" s="202">
        <v>7.87</v>
      </c>
      <c r="V14" s="202">
        <v>2.2799999999999998</v>
      </c>
      <c r="W14" s="202">
        <v>5.44</v>
      </c>
      <c r="X14" s="202">
        <v>13.48</v>
      </c>
      <c r="Y14" s="202">
        <v>0</v>
      </c>
      <c r="Z14" s="202">
        <v>37.01</v>
      </c>
      <c r="AA14" s="202">
        <v>8.2200000000000006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21.63</v>
      </c>
      <c r="AH14" s="202">
        <v>0</v>
      </c>
      <c r="AI14" s="202">
        <v>0</v>
      </c>
      <c r="AJ14" s="202">
        <v>0</v>
      </c>
      <c r="AK14" s="202">
        <v>9.23</v>
      </c>
      <c r="AL14" s="202">
        <v>0</v>
      </c>
      <c r="AM14" s="202">
        <v>111.6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7.17</v>
      </c>
      <c r="E15" s="202">
        <v>0</v>
      </c>
      <c r="F15" s="202">
        <v>0</v>
      </c>
      <c r="G15" s="202">
        <v>17.52</v>
      </c>
      <c r="H15" s="202">
        <v>0</v>
      </c>
      <c r="I15" s="202">
        <v>0</v>
      </c>
      <c r="J15" s="202">
        <v>21.58</v>
      </c>
      <c r="K15" s="202">
        <v>78.849999999999994</v>
      </c>
      <c r="L15" s="202">
        <v>19.079999999999998</v>
      </c>
      <c r="M15" s="202">
        <v>0</v>
      </c>
      <c r="N15" s="202">
        <v>0.94</v>
      </c>
      <c r="O15" s="202">
        <v>1.58</v>
      </c>
      <c r="P15" s="202">
        <v>31.89</v>
      </c>
      <c r="Q15" s="202">
        <v>2.31</v>
      </c>
      <c r="R15" s="202">
        <v>4.96</v>
      </c>
      <c r="S15" s="202">
        <v>2.83</v>
      </c>
      <c r="T15" s="202">
        <v>0</v>
      </c>
      <c r="U15" s="202">
        <v>7.87</v>
      </c>
      <c r="V15" s="202">
        <v>2.37</v>
      </c>
      <c r="W15" s="202">
        <v>5.44</v>
      </c>
      <c r="X15" s="202">
        <v>13.48</v>
      </c>
      <c r="Y15" s="202">
        <v>0</v>
      </c>
      <c r="Z15" s="202">
        <v>37.01</v>
      </c>
      <c r="AA15" s="202">
        <v>11.07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21.63</v>
      </c>
      <c r="AH15" s="202">
        <v>0</v>
      </c>
      <c r="AI15" s="202">
        <v>0</v>
      </c>
      <c r="AJ15" s="202">
        <v>0</v>
      </c>
      <c r="AK15" s="202">
        <v>9.23</v>
      </c>
      <c r="AL15" s="202">
        <v>0</v>
      </c>
      <c r="AM15" s="202">
        <v>111.6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7.12</v>
      </c>
      <c r="E16" s="202">
        <v>0</v>
      </c>
      <c r="F16" s="202">
        <v>0</v>
      </c>
      <c r="G16" s="202">
        <v>17.52</v>
      </c>
      <c r="H16" s="202">
        <v>0</v>
      </c>
      <c r="I16" s="202">
        <v>0</v>
      </c>
      <c r="J16" s="202">
        <v>21.58</v>
      </c>
      <c r="K16" s="202">
        <v>76.98</v>
      </c>
      <c r="L16" s="202">
        <v>19.079999999999998</v>
      </c>
      <c r="M16" s="202">
        <v>0</v>
      </c>
      <c r="N16" s="202">
        <v>0.94</v>
      </c>
      <c r="O16" s="202">
        <v>1.58</v>
      </c>
      <c r="P16" s="202">
        <v>31.89</v>
      </c>
      <c r="Q16" s="202">
        <v>2.31</v>
      </c>
      <c r="R16" s="202">
        <v>4.96</v>
      </c>
      <c r="S16" s="202">
        <v>2.83</v>
      </c>
      <c r="T16" s="202">
        <v>0</v>
      </c>
      <c r="U16" s="202">
        <v>7.87</v>
      </c>
      <c r="V16" s="202">
        <v>2.37</v>
      </c>
      <c r="W16" s="202">
        <v>5.44</v>
      </c>
      <c r="X16" s="202">
        <v>13.48</v>
      </c>
      <c r="Y16" s="202">
        <v>0</v>
      </c>
      <c r="Z16" s="202">
        <v>37.01</v>
      </c>
      <c r="AA16" s="202">
        <v>11.07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21.63</v>
      </c>
      <c r="AH16" s="202">
        <v>0</v>
      </c>
      <c r="AI16" s="202">
        <v>0</v>
      </c>
      <c r="AJ16" s="202">
        <v>0</v>
      </c>
      <c r="AK16" s="202">
        <v>9.23</v>
      </c>
      <c r="AL16" s="202">
        <v>0</v>
      </c>
      <c r="AM16" s="202">
        <v>111.6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7.12</v>
      </c>
      <c r="E17" s="202">
        <v>0</v>
      </c>
      <c r="F17" s="202">
        <v>0</v>
      </c>
      <c r="G17" s="202">
        <v>17.52</v>
      </c>
      <c r="H17" s="202">
        <v>0</v>
      </c>
      <c r="I17" s="202">
        <v>0</v>
      </c>
      <c r="J17" s="202">
        <v>21.58</v>
      </c>
      <c r="K17" s="202">
        <v>45.11</v>
      </c>
      <c r="L17" s="202">
        <v>19.079999999999998</v>
      </c>
      <c r="M17" s="202">
        <v>0</v>
      </c>
      <c r="N17" s="202">
        <v>0.94</v>
      </c>
      <c r="O17" s="202">
        <v>1.58</v>
      </c>
      <c r="P17" s="202">
        <v>31.89</v>
      </c>
      <c r="Q17" s="202">
        <v>2.31</v>
      </c>
      <c r="R17" s="202">
        <v>4.96</v>
      </c>
      <c r="S17" s="202">
        <v>2.83</v>
      </c>
      <c r="T17" s="202">
        <v>0</v>
      </c>
      <c r="U17" s="202">
        <v>7.87</v>
      </c>
      <c r="V17" s="202">
        <v>2.37</v>
      </c>
      <c r="W17" s="202">
        <v>5.44</v>
      </c>
      <c r="X17" s="202">
        <v>13.48</v>
      </c>
      <c r="Y17" s="202">
        <v>0</v>
      </c>
      <c r="Z17" s="202">
        <v>37.01</v>
      </c>
      <c r="AA17" s="202">
        <v>11.07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21.63</v>
      </c>
      <c r="AH17" s="202">
        <v>0</v>
      </c>
      <c r="AI17" s="202">
        <v>0</v>
      </c>
      <c r="AJ17" s="202">
        <v>0</v>
      </c>
      <c r="AK17" s="202">
        <v>9.23</v>
      </c>
      <c r="AL17" s="202">
        <v>0</v>
      </c>
      <c r="AM17" s="202">
        <v>111.6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7.12</v>
      </c>
      <c r="E18" s="202">
        <v>0</v>
      </c>
      <c r="F18" s="202">
        <v>0</v>
      </c>
      <c r="G18" s="202">
        <v>17.52</v>
      </c>
      <c r="H18" s="202">
        <v>0</v>
      </c>
      <c r="I18" s="202">
        <v>0</v>
      </c>
      <c r="J18" s="202">
        <v>21.58</v>
      </c>
      <c r="K18" s="202">
        <v>62.98</v>
      </c>
      <c r="L18" s="202">
        <v>19.079999999999998</v>
      </c>
      <c r="M18" s="202">
        <v>0</v>
      </c>
      <c r="N18" s="202">
        <v>0.94</v>
      </c>
      <c r="O18" s="202">
        <v>1.58</v>
      </c>
      <c r="P18" s="202">
        <v>31.89</v>
      </c>
      <c r="Q18" s="202">
        <v>2.31</v>
      </c>
      <c r="R18" s="202">
        <v>4.96</v>
      </c>
      <c r="S18" s="202">
        <v>2.83</v>
      </c>
      <c r="T18" s="202">
        <v>0</v>
      </c>
      <c r="U18" s="202">
        <v>7.87</v>
      </c>
      <c r="V18" s="202">
        <v>2.37</v>
      </c>
      <c r="W18" s="202">
        <v>5.44</v>
      </c>
      <c r="X18" s="202">
        <v>13.48</v>
      </c>
      <c r="Y18" s="202">
        <v>0</v>
      </c>
      <c r="Z18" s="202">
        <v>37.01</v>
      </c>
      <c r="AA18" s="202">
        <v>11.07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21.63</v>
      </c>
      <c r="AH18" s="202">
        <v>0</v>
      </c>
      <c r="AI18" s="202">
        <v>0</v>
      </c>
      <c r="AJ18" s="202">
        <v>0</v>
      </c>
      <c r="AK18" s="202">
        <v>9.23</v>
      </c>
      <c r="AL18" s="202">
        <v>0</v>
      </c>
      <c r="AM18" s="202">
        <v>111.6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7.12</v>
      </c>
      <c r="E19" s="202">
        <v>0</v>
      </c>
      <c r="F19" s="202">
        <v>0</v>
      </c>
      <c r="G19" s="202">
        <v>17.52</v>
      </c>
      <c r="H19" s="202">
        <v>0</v>
      </c>
      <c r="I19" s="202">
        <v>0</v>
      </c>
      <c r="J19" s="202">
        <v>21.58</v>
      </c>
      <c r="K19" s="202">
        <v>76.47</v>
      </c>
      <c r="L19" s="202">
        <v>19.079999999999998</v>
      </c>
      <c r="M19" s="202">
        <v>0</v>
      </c>
      <c r="N19" s="202">
        <v>0.94</v>
      </c>
      <c r="O19" s="202">
        <v>1.58</v>
      </c>
      <c r="P19" s="202">
        <v>31.89</v>
      </c>
      <c r="Q19" s="202">
        <v>2.31</v>
      </c>
      <c r="R19" s="202">
        <v>4.96</v>
      </c>
      <c r="S19" s="202">
        <v>2.83</v>
      </c>
      <c r="T19" s="202">
        <v>0</v>
      </c>
      <c r="U19" s="202">
        <v>7.87</v>
      </c>
      <c r="V19" s="202">
        <v>2.37</v>
      </c>
      <c r="W19" s="202">
        <v>5.44</v>
      </c>
      <c r="X19" s="202">
        <v>13.48</v>
      </c>
      <c r="Y19" s="202">
        <v>0</v>
      </c>
      <c r="Z19" s="202">
        <v>37.01</v>
      </c>
      <c r="AA19" s="202">
        <v>11.07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21.63</v>
      </c>
      <c r="AH19" s="202">
        <v>0</v>
      </c>
      <c r="AI19" s="202">
        <v>0</v>
      </c>
      <c r="AJ19" s="202">
        <v>0</v>
      </c>
      <c r="AK19" s="202">
        <v>9.23</v>
      </c>
      <c r="AL19" s="202">
        <v>0</v>
      </c>
      <c r="AM19" s="202">
        <v>111.6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7.12</v>
      </c>
      <c r="E20" s="202">
        <v>0</v>
      </c>
      <c r="F20" s="202">
        <v>0</v>
      </c>
      <c r="G20" s="202">
        <v>17.52</v>
      </c>
      <c r="H20" s="202">
        <v>0</v>
      </c>
      <c r="I20" s="202">
        <v>0</v>
      </c>
      <c r="J20" s="202">
        <v>21.58</v>
      </c>
      <c r="K20" s="202">
        <v>76.47</v>
      </c>
      <c r="L20" s="202">
        <v>19.079999999999998</v>
      </c>
      <c r="M20" s="202">
        <v>0</v>
      </c>
      <c r="N20" s="202">
        <v>0.94</v>
      </c>
      <c r="O20" s="202">
        <v>1.58</v>
      </c>
      <c r="P20" s="202">
        <v>31.89</v>
      </c>
      <c r="Q20" s="202">
        <v>2.31</v>
      </c>
      <c r="R20" s="202">
        <v>4.96</v>
      </c>
      <c r="S20" s="202">
        <v>2.83</v>
      </c>
      <c r="T20" s="202">
        <v>0</v>
      </c>
      <c r="U20" s="202">
        <v>7.87</v>
      </c>
      <c r="V20" s="202">
        <v>2.37</v>
      </c>
      <c r="W20" s="202">
        <v>5.44</v>
      </c>
      <c r="X20" s="202">
        <v>13.48</v>
      </c>
      <c r="Y20" s="202">
        <v>0</v>
      </c>
      <c r="Z20" s="202">
        <v>37.01</v>
      </c>
      <c r="AA20" s="202">
        <v>11.07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21.63</v>
      </c>
      <c r="AH20" s="202">
        <v>0</v>
      </c>
      <c r="AI20" s="202">
        <v>0</v>
      </c>
      <c r="AJ20" s="202">
        <v>0</v>
      </c>
      <c r="AK20" s="202">
        <v>9.23</v>
      </c>
      <c r="AL20" s="202">
        <v>0</v>
      </c>
      <c r="AM20" s="202">
        <v>111.6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7.12</v>
      </c>
      <c r="E21" s="202">
        <v>0</v>
      </c>
      <c r="F21" s="202">
        <v>0</v>
      </c>
      <c r="G21" s="202">
        <v>17.52</v>
      </c>
      <c r="H21" s="202">
        <v>0</v>
      </c>
      <c r="I21" s="202">
        <v>0</v>
      </c>
      <c r="J21" s="202">
        <v>21.58</v>
      </c>
      <c r="K21" s="202">
        <v>76.47</v>
      </c>
      <c r="L21" s="202">
        <v>19.079999999999998</v>
      </c>
      <c r="M21" s="202">
        <v>0</v>
      </c>
      <c r="N21" s="202">
        <v>0.94</v>
      </c>
      <c r="O21" s="202">
        <v>1.58</v>
      </c>
      <c r="P21" s="202">
        <v>31.89</v>
      </c>
      <c r="Q21" s="202">
        <v>2.31</v>
      </c>
      <c r="R21" s="202">
        <v>4.96</v>
      </c>
      <c r="S21" s="202">
        <v>2.83</v>
      </c>
      <c r="T21" s="202">
        <v>0</v>
      </c>
      <c r="U21" s="202">
        <v>7.87</v>
      </c>
      <c r="V21" s="202">
        <v>2.37</v>
      </c>
      <c r="W21" s="202">
        <v>5.44</v>
      </c>
      <c r="X21" s="202">
        <v>13.48</v>
      </c>
      <c r="Y21" s="202">
        <v>0</v>
      </c>
      <c r="Z21" s="202">
        <v>37.01</v>
      </c>
      <c r="AA21" s="202">
        <v>11.07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21.63</v>
      </c>
      <c r="AH21" s="202">
        <v>0</v>
      </c>
      <c r="AI21" s="202">
        <v>0</v>
      </c>
      <c r="AJ21" s="202">
        <v>0</v>
      </c>
      <c r="AK21" s="202">
        <v>9.23</v>
      </c>
      <c r="AL21" s="202">
        <v>0</v>
      </c>
      <c r="AM21" s="202">
        <v>111.6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7.12</v>
      </c>
      <c r="E22" s="202">
        <v>0</v>
      </c>
      <c r="F22" s="202">
        <v>0</v>
      </c>
      <c r="G22" s="202">
        <v>17.52</v>
      </c>
      <c r="H22" s="202">
        <v>0</v>
      </c>
      <c r="I22" s="202">
        <v>0</v>
      </c>
      <c r="J22" s="202">
        <v>21.58</v>
      </c>
      <c r="K22" s="202">
        <v>76.47</v>
      </c>
      <c r="L22" s="202">
        <v>19.079999999999998</v>
      </c>
      <c r="M22" s="202">
        <v>0</v>
      </c>
      <c r="N22" s="202">
        <v>0.94</v>
      </c>
      <c r="O22" s="202">
        <v>1.58</v>
      </c>
      <c r="P22" s="202">
        <v>31.89</v>
      </c>
      <c r="Q22" s="202">
        <v>2.31</v>
      </c>
      <c r="R22" s="202">
        <v>4.96</v>
      </c>
      <c r="S22" s="202">
        <v>2.83</v>
      </c>
      <c r="T22" s="202">
        <v>0</v>
      </c>
      <c r="U22" s="202">
        <v>7.87</v>
      </c>
      <c r="V22" s="202">
        <v>2.37</v>
      </c>
      <c r="W22" s="202">
        <v>5.44</v>
      </c>
      <c r="X22" s="202">
        <v>13.48</v>
      </c>
      <c r="Y22" s="202">
        <v>0</v>
      </c>
      <c r="Z22" s="202">
        <v>37.01</v>
      </c>
      <c r="AA22" s="202">
        <v>11.07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21.63</v>
      </c>
      <c r="AH22" s="202">
        <v>0</v>
      </c>
      <c r="AI22" s="202">
        <v>0</v>
      </c>
      <c r="AJ22" s="202">
        <v>0</v>
      </c>
      <c r="AK22" s="202">
        <v>9.23</v>
      </c>
      <c r="AL22" s="202">
        <v>0</v>
      </c>
      <c r="AM22" s="202">
        <v>111.6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7.12</v>
      </c>
      <c r="E23" s="202">
        <v>0</v>
      </c>
      <c r="F23" s="202">
        <v>0</v>
      </c>
      <c r="G23" s="202">
        <v>17.52</v>
      </c>
      <c r="H23" s="202">
        <v>0</v>
      </c>
      <c r="I23" s="202">
        <v>0</v>
      </c>
      <c r="J23" s="202">
        <v>21.58</v>
      </c>
      <c r="K23" s="202">
        <v>76.47</v>
      </c>
      <c r="L23" s="202">
        <v>19.079999999999998</v>
      </c>
      <c r="M23" s="202">
        <v>0</v>
      </c>
      <c r="N23" s="202">
        <v>0.94</v>
      </c>
      <c r="O23" s="202">
        <v>1.58</v>
      </c>
      <c r="P23" s="202">
        <v>1.89</v>
      </c>
      <c r="Q23" s="202">
        <v>2.31</v>
      </c>
      <c r="R23" s="202">
        <v>4.96</v>
      </c>
      <c r="S23" s="202">
        <v>2.83</v>
      </c>
      <c r="T23" s="202">
        <v>0</v>
      </c>
      <c r="U23" s="202">
        <v>7.87</v>
      </c>
      <c r="V23" s="202">
        <v>2.37</v>
      </c>
      <c r="W23" s="202">
        <v>5.44</v>
      </c>
      <c r="X23" s="202">
        <v>13.48</v>
      </c>
      <c r="Y23" s="202">
        <v>0</v>
      </c>
      <c r="Z23" s="202">
        <v>37.01</v>
      </c>
      <c r="AA23" s="202">
        <v>11.07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21.63</v>
      </c>
      <c r="AH23" s="202">
        <v>0</v>
      </c>
      <c r="AI23" s="202">
        <v>0</v>
      </c>
      <c r="AJ23" s="202">
        <v>0</v>
      </c>
      <c r="AK23" s="202">
        <v>9.23</v>
      </c>
      <c r="AL23" s="202">
        <v>0</v>
      </c>
      <c r="AM23" s="202">
        <v>111.6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7.12</v>
      </c>
      <c r="E24" s="202">
        <v>0</v>
      </c>
      <c r="F24" s="202">
        <v>0</v>
      </c>
      <c r="G24" s="202">
        <v>17.52</v>
      </c>
      <c r="H24" s="202">
        <v>0</v>
      </c>
      <c r="I24" s="202">
        <v>0</v>
      </c>
      <c r="J24" s="202">
        <v>21.58</v>
      </c>
      <c r="K24" s="202">
        <v>76.47</v>
      </c>
      <c r="L24" s="202">
        <v>19.079999999999998</v>
      </c>
      <c r="M24" s="202">
        <v>0</v>
      </c>
      <c r="N24" s="202">
        <v>0.94</v>
      </c>
      <c r="O24" s="202">
        <v>1.58</v>
      </c>
      <c r="P24" s="202">
        <v>1.89</v>
      </c>
      <c r="Q24" s="202">
        <v>2.31</v>
      </c>
      <c r="R24" s="202">
        <v>4.96</v>
      </c>
      <c r="S24" s="202">
        <v>2.83</v>
      </c>
      <c r="T24" s="202">
        <v>0</v>
      </c>
      <c r="U24" s="202">
        <v>7.87</v>
      </c>
      <c r="V24" s="202">
        <v>2.37</v>
      </c>
      <c r="W24" s="202">
        <v>5.44</v>
      </c>
      <c r="X24" s="202">
        <v>13.48</v>
      </c>
      <c r="Y24" s="202">
        <v>0</v>
      </c>
      <c r="Z24" s="202">
        <v>37.01</v>
      </c>
      <c r="AA24" s="202">
        <v>11.07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21.63</v>
      </c>
      <c r="AH24" s="202">
        <v>0</v>
      </c>
      <c r="AI24" s="202">
        <v>0</v>
      </c>
      <c r="AJ24" s="202">
        <v>0</v>
      </c>
      <c r="AK24" s="202">
        <v>9.23</v>
      </c>
      <c r="AL24" s="202">
        <v>0</v>
      </c>
      <c r="AM24" s="202">
        <v>111.6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7.12</v>
      </c>
      <c r="E25" s="202">
        <v>0</v>
      </c>
      <c r="F25" s="202">
        <v>0</v>
      </c>
      <c r="G25" s="202">
        <v>17.52</v>
      </c>
      <c r="H25" s="202">
        <v>0</v>
      </c>
      <c r="I25" s="202">
        <v>0</v>
      </c>
      <c r="J25" s="202">
        <v>21.58</v>
      </c>
      <c r="K25" s="202">
        <v>76.47</v>
      </c>
      <c r="L25" s="202">
        <v>19.079999999999998</v>
      </c>
      <c r="M25" s="202">
        <v>0</v>
      </c>
      <c r="N25" s="202">
        <v>0.94</v>
      </c>
      <c r="O25" s="202">
        <v>1.58</v>
      </c>
      <c r="P25" s="202">
        <v>1.89</v>
      </c>
      <c r="Q25" s="202">
        <v>2.31</v>
      </c>
      <c r="R25" s="202">
        <v>4.96</v>
      </c>
      <c r="S25" s="202">
        <v>2.83</v>
      </c>
      <c r="T25" s="202">
        <v>0</v>
      </c>
      <c r="U25" s="202">
        <v>7.87</v>
      </c>
      <c r="V25" s="202">
        <v>2.37</v>
      </c>
      <c r="W25" s="202">
        <v>5.44</v>
      </c>
      <c r="X25" s="202">
        <v>13.48</v>
      </c>
      <c r="Y25" s="202">
        <v>0</v>
      </c>
      <c r="Z25" s="202">
        <v>37.01</v>
      </c>
      <c r="AA25" s="202">
        <v>11.07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21.63</v>
      </c>
      <c r="AH25" s="202">
        <v>0</v>
      </c>
      <c r="AI25" s="202">
        <v>0</v>
      </c>
      <c r="AJ25" s="202">
        <v>0</v>
      </c>
      <c r="AK25" s="202">
        <v>9.23</v>
      </c>
      <c r="AL25" s="202">
        <v>0</v>
      </c>
      <c r="AM25" s="202">
        <v>111.6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7.04</v>
      </c>
      <c r="E26" s="202">
        <v>0</v>
      </c>
      <c r="F26" s="202">
        <v>0</v>
      </c>
      <c r="G26" s="202">
        <v>17.52</v>
      </c>
      <c r="H26" s="202">
        <v>0</v>
      </c>
      <c r="I26" s="202">
        <v>0</v>
      </c>
      <c r="J26" s="202">
        <v>21.58</v>
      </c>
      <c r="K26" s="202">
        <v>76.47</v>
      </c>
      <c r="L26" s="202">
        <v>19.079999999999998</v>
      </c>
      <c r="M26" s="202">
        <v>0</v>
      </c>
      <c r="N26" s="202">
        <v>0.94</v>
      </c>
      <c r="O26" s="202">
        <v>1.58</v>
      </c>
      <c r="P26" s="202">
        <v>1.89</v>
      </c>
      <c r="Q26" s="202">
        <v>2.31</v>
      </c>
      <c r="R26" s="202">
        <v>4.96</v>
      </c>
      <c r="S26" s="202">
        <v>2.83</v>
      </c>
      <c r="T26" s="202">
        <v>0</v>
      </c>
      <c r="U26" s="202">
        <v>7.87</v>
      </c>
      <c r="V26" s="202">
        <v>2.37</v>
      </c>
      <c r="W26" s="202">
        <v>5.44</v>
      </c>
      <c r="X26" s="202">
        <v>13.48</v>
      </c>
      <c r="Y26" s="202">
        <v>0</v>
      </c>
      <c r="Z26" s="202">
        <v>37.01</v>
      </c>
      <c r="AA26" s="202">
        <v>11.07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21.63</v>
      </c>
      <c r="AH26" s="202">
        <v>0</v>
      </c>
      <c r="AI26" s="202">
        <v>0</v>
      </c>
      <c r="AJ26" s="202">
        <v>0</v>
      </c>
      <c r="AK26" s="202">
        <v>9.23</v>
      </c>
      <c r="AL26" s="202">
        <v>0</v>
      </c>
      <c r="AM26" s="202">
        <v>111.6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7.04</v>
      </c>
      <c r="E27" s="202">
        <v>0</v>
      </c>
      <c r="F27" s="202">
        <v>0</v>
      </c>
      <c r="G27" s="202">
        <v>17.52</v>
      </c>
      <c r="H27" s="202">
        <v>0</v>
      </c>
      <c r="I27" s="202">
        <v>0</v>
      </c>
      <c r="J27" s="202">
        <v>21.58</v>
      </c>
      <c r="K27" s="202">
        <v>82.52</v>
      </c>
      <c r="L27" s="202">
        <v>19.079999999999998</v>
      </c>
      <c r="M27" s="202">
        <v>0</v>
      </c>
      <c r="N27" s="202">
        <v>0.94</v>
      </c>
      <c r="O27" s="202">
        <v>1.58</v>
      </c>
      <c r="P27" s="202">
        <v>1.83</v>
      </c>
      <c r="Q27" s="202">
        <v>2.31</v>
      </c>
      <c r="R27" s="202">
        <v>4.96</v>
      </c>
      <c r="S27" s="202">
        <v>2.83</v>
      </c>
      <c r="T27" s="202">
        <v>0</v>
      </c>
      <c r="U27" s="202">
        <v>7.87</v>
      </c>
      <c r="V27" s="202">
        <v>2.37</v>
      </c>
      <c r="W27" s="202">
        <v>5.44</v>
      </c>
      <c r="X27" s="202">
        <v>13.48</v>
      </c>
      <c r="Y27" s="202">
        <v>0</v>
      </c>
      <c r="Z27" s="202">
        <v>37.01</v>
      </c>
      <c r="AA27" s="202">
        <v>11.07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21.63</v>
      </c>
      <c r="AH27" s="202">
        <v>0</v>
      </c>
      <c r="AI27" s="202">
        <v>0</v>
      </c>
      <c r="AJ27" s="202">
        <v>0</v>
      </c>
      <c r="AK27" s="202">
        <v>9.23</v>
      </c>
      <c r="AL27" s="202">
        <v>0</v>
      </c>
      <c r="AM27" s="202">
        <v>111.6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7.04</v>
      </c>
      <c r="E28" s="202">
        <v>0</v>
      </c>
      <c r="F28" s="202">
        <v>0</v>
      </c>
      <c r="G28" s="202">
        <v>17.52</v>
      </c>
      <c r="H28" s="202">
        <v>0</v>
      </c>
      <c r="I28" s="202">
        <v>0</v>
      </c>
      <c r="J28" s="202">
        <v>21.58</v>
      </c>
      <c r="K28" s="202">
        <v>76.98</v>
      </c>
      <c r="L28" s="202">
        <v>19.079999999999998</v>
      </c>
      <c r="M28" s="202">
        <v>0</v>
      </c>
      <c r="N28" s="202">
        <v>0.94</v>
      </c>
      <c r="O28" s="202">
        <v>1.58</v>
      </c>
      <c r="P28" s="202">
        <v>1.76</v>
      </c>
      <c r="Q28" s="202">
        <v>2.31</v>
      </c>
      <c r="R28" s="202">
        <v>4.96</v>
      </c>
      <c r="S28" s="202">
        <v>2.83</v>
      </c>
      <c r="T28" s="202">
        <v>0</v>
      </c>
      <c r="U28" s="202">
        <v>7.87</v>
      </c>
      <c r="V28" s="202">
        <v>2.37</v>
      </c>
      <c r="W28" s="202">
        <v>5.44</v>
      </c>
      <c r="X28" s="202">
        <v>0.78</v>
      </c>
      <c r="Y28" s="202">
        <v>0</v>
      </c>
      <c r="Z28" s="202">
        <v>37.01</v>
      </c>
      <c r="AA28" s="202">
        <v>11.07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21.79</v>
      </c>
      <c r="AH28" s="202">
        <v>0</v>
      </c>
      <c r="AI28" s="202">
        <v>0</v>
      </c>
      <c r="AJ28" s="202">
        <v>0</v>
      </c>
      <c r="AK28" s="202">
        <v>9.23</v>
      </c>
      <c r="AL28" s="202">
        <v>0</v>
      </c>
      <c r="AM28" s="202">
        <v>111.6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7.04</v>
      </c>
      <c r="E29" s="202">
        <v>0</v>
      </c>
      <c r="F29" s="202">
        <v>0</v>
      </c>
      <c r="G29" s="202">
        <v>17.52</v>
      </c>
      <c r="H29" s="202">
        <v>0</v>
      </c>
      <c r="I29" s="202">
        <v>0</v>
      </c>
      <c r="J29" s="202">
        <v>21.58</v>
      </c>
      <c r="K29" s="202">
        <v>76.98</v>
      </c>
      <c r="L29" s="202">
        <v>19.079999999999998</v>
      </c>
      <c r="M29" s="202">
        <v>0</v>
      </c>
      <c r="N29" s="202">
        <v>0.94</v>
      </c>
      <c r="O29" s="202">
        <v>1.58</v>
      </c>
      <c r="P29" s="202">
        <v>1.71</v>
      </c>
      <c r="Q29" s="202">
        <v>2.31</v>
      </c>
      <c r="R29" s="202">
        <v>4.96</v>
      </c>
      <c r="S29" s="202">
        <v>2.83</v>
      </c>
      <c r="T29" s="202">
        <v>0</v>
      </c>
      <c r="U29" s="202">
        <v>7.87</v>
      </c>
      <c r="V29" s="202">
        <v>2.37</v>
      </c>
      <c r="W29" s="202">
        <v>5.44</v>
      </c>
      <c r="X29" s="202">
        <v>0.78</v>
      </c>
      <c r="Y29" s="202">
        <v>0</v>
      </c>
      <c r="Z29" s="202">
        <v>37.01</v>
      </c>
      <c r="AA29" s="202">
        <v>11.07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21.79</v>
      </c>
      <c r="AH29" s="202">
        <v>0</v>
      </c>
      <c r="AI29" s="202">
        <v>0</v>
      </c>
      <c r="AJ29" s="202">
        <v>0</v>
      </c>
      <c r="AK29" s="202">
        <v>9.23</v>
      </c>
      <c r="AL29" s="202">
        <v>0</v>
      </c>
      <c r="AM29" s="202">
        <v>111.6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7.04</v>
      </c>
      <c r="E30" s="202">
        <v>0</v>
      </c>
      <c r="F30" s="202">
        <v>0</v>
      </c>
      <c r="G30" s="202">
        <v>17.52</v>
      </c>
      <c r="H30" s="202">
        <v>0</v>
      </c>
      <c r="I30" s="202">
        <v>0</v>
      </c>
      <c r="J30" s="202">
        <v>21.58</v>
      </c>
      <c r="K30" s="202">
        <v>76.98</v>
      </c>
      <c r="L30" s="202">
        <v>19.079999999999998</v>
      </c>
      <c r="M30" s="202">
        <v>0</v>
      </c>
      <c r="N30" s="202">
        <v>0.94</v>
      </c>
      <c r="O30" s="202">
        <v>1.58</v>
      </c>
      <c r="P30" s="202">
        <v>1.67</v>
      </c>
      <c r="Q30" s="202">
        <v>2.31</v>
      </c>
      <c r="R30" s="202">
        <v>4.96</v>
      </c>
      <c r="S30" s="202">
        <v>2.83</v>
      </c>
      <c r="T30" s="202">
        <v>0</v>
      </c>
      <c r="U30" s="202">
        <v>7.87</v>
      </c>
      <c r="V30" s="202">
        <v>2.37</v>
      </c>
      <c r="W30" s="202">
        <v>5.44</v>
      </c>
      <c r="X30" s="202">
        <v>0.78</v>
      </c>
      <c r="Y30" s="202">
        <v>0</v>
      </c>
      <c r="Z30" s="202">
        <v>37.01</v>
      </c>
      <c r="AA30" s="202">
        <v>11.07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21.79</v>
      </c>
      <c r="AH30" s="202">
        <v>0</v>
      </c>
      <c r="AI30" s="202">
        <v>0</v>
      </c>
      <c r="AJ30" s="202">
        <v>0</v>
      </c>
      <c r="AK30" s="202">
        <v>9.23</v>
      </c>
      <c r="AL30" s="202">
        <v>0</v>
      </c>
      <c r="AM30" s="202">
        <v>111.6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7.01</v>
      </c>
      <c r="E31" s="202">
        <v>0</v>
      </c>
      <c r="F31" s="202">
        <v>0</v>
      </c>
      <c r="G31" s="202">
        <v>17.52</v>
      </c>
      <c r="H31" s="202">
        <v>0</v>
      </c>
      <c r="I31" s="202">
        <v>0</v>
      </c>
      <c r="J31" s="202">
        <v>21.58</v>
      </c>
      <c r="K31" s="202">
        <v>76.98</v>
      </c>
      <c r="L31" s="202">
        <v>19.079999999999998</v>
      </c>
      <c r="M31" s="202">
        <v>0</v>
      </c>
      <c r="N31" s="202">
        <v>0.94</v>
      </c>
      <c r="O31" s="202">
        <v>1.58</v>
      </c>
      <c r="P31" s="202">
        <v>1.64</v>
      </c>
      <c r="Q31" s="202">
        <v>2.31</v>
      </c>
      <c r="R31" s="202">
        <v>4.96</v>
      </c>
      <c r="S31" s="202">
        <v>2.83</v>
      </c>
      <c r="T31" s="202">
        <v>0</v>
      </c>
      <c r="U31" s="202">
        <v>7.87</v>
      </c>
      <c r="V31" s="202">
        <v>2.37</v>
      </c>
      <c r="W31" s="202">
        <v>5.44</v>
      </c>
      <c r="X31" s="202">
        <v>0.78</v>
      </c>
      <c r="Y31" s="202">
        <v>0</v>
      </c>
      <c r="Z31" s="202">
        <v>37.01</v>
      </c>
      <c r="AA31" s="202">
        <v>11.07</v>
      </c>
      <c r="AB31" s="202">
        <v>0</v>
      </c>
      <c r="AC31" s="202">
        <v>10.56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9.23</v>
      </c>
      <c r="AL31" s="202">
        <v>0</v>
      </c>
      <c r="AM31" s="202">
        <v>111.6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6.99</v>
      </c>
      <c r="E32" s="202">
        <v>0</v>
      </c>
      <c r="F32" s="202">
        <v>0</v>
      </c>
      <c r="G32" s="202">
        <v>17.52</v>
      </c>
      <c r="H32" s="202">
        <v>0</v>
      </c>
      <c r="I32" s="202">
        <v>0</v>
      </c>
      <c r="J32" s="202">
        <v>21.58</v>
      </c>
      <c r="K32" s="202">
        <v>76.98</v>
      </c>
      <c r="L32" s="202">
        <v>19.079999999999998</v>
      </c>
      <c r="M32" s="202">
        <v>0</v>
      </c>
      <c r="N32" s="202">
        <v>0.94</v>
      </c>
      <c r="O32" s="202">
        <v>1.58</v>
      </c>
      <c r="P32" s="202">
        <v>1.64</v>
      </c>
      <c r="Q32" s="202">
        <v>2.31</v>
      </c>
      <c r="R32" s="202">
        <v>4.96</v>
      </c>
      <c r="S32" s="202">
        <v>2.83</v>
      </c>
      <c r="T32" s="202">
        <v>0</v>
      </c>
      <c r="U32" s="202">
        <v>7.87</v>
      </c>
      <c r="V32" s="202">
        <v>2.37</v>
      </c>
      <c r="W32" s="202">
        <v>5.44</v>
      </c>
      <c r="X32" s="202">
        <v>0.78</v>
      </c>
      <c r="Y32" s="202">
        <v>0</v>
      </c>
      <c r="Z32" s="202">
        <v>37.01</v>
      </c>
      <c r="AA32" s="202">
        <v>11.07</v>
      </c>
      <c r="AB32" s="202">
        <v>0</v>
      </c>
      <c r="AC32" s="202">
        <v>10.56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9.23</v>
      </c>
      <c r="AL32" s="202">
        <v>0</v>
      </c>
      <c r="AM32" s="202">
        <v>111.6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6.99</v>
      </c>
      <c r="E33" s="202">
        <v>0</v>
      </c>
      <c r="F33" s="202">
        <v>0</v>
      </c>
      <c r="G33" s="202">
        <v>17.52</v>
      </c>
      <c r="H33" s="202">
        <v>0</v>
      </c>
      <c r="I33" s="202">
        <v>0</v>
      </c>
      <c r="J33" s="202">
        <v>21.58</v>
      </c>
      <c r="K33" s="202">
        <v>76.47</v>
      </c>
      <c r="L33" s="202">
        <v>19.079999999999998</v>
      </c>
      <c r="M33" s="202">
        <v>0</v>
      </c>
      <c r="N33" s="202">
        <v>0.94</v>
      </c>
      <c r="O33" s="202">
        <v>1.58</v>
      </c>
      <c r="P33" s="202">
        <v>1.64</v>
      </c>
      <c r="Q33" s="202">
        <v>2.2200000000000002</v>
      </c>
      <c r="R33" s="202">
        <v>4.96</v>
      </c>
      <c r="S33" s="202">
        <v>2.83</v>
      </c>
      <c r="T33" s="202">
        <v>0</v>
      </c>
      <c r="U33" s="202">
        <v>7.87</v>
      </c>
      <c r="V33" s="202">
        <v>2.37</v>
      </c>
      <c r="W33" s="202">
        <v>5.44</v>
      </c>
      <c r="X33" s="202">
        <v>0.78</v>
      </c>
      <c r="Y33" s="202">
        <v>0</v>
      </c>
      <c r="Z33" s="202">
        <v>37.01</v>
      </c>
      <c r="AA33" s="202">
        <v>11.07</v>
      </c>
      <c r="AB33" s="202">
        <v>0</v>
      </c>
      <c r="AC33" s="202">
        <v>10.56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0</v>
      </c>
      <c r="AJ33" s="202">
        <v>0</v>
      </c>
      <c r="AK33" s="202">
        <v>9.23</v>
      </c>
      <c r="AL33" s="202">
        <v>0</v>
      </c>
      <c r="AM33" s="202">
        <v>111.6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6.96</v>
      </c>
      <c r="E34" s="202">
        <v>0</v>
      </c>
      <c r="F34" s="202">
        <v>0</v>
      </c>
      <c r="G34" s="202">
        <v>17.52</v>
      </c>
      <c r="H34" s="202">
        <v>0</v>
      </c>
      <c r="I34" s="202">
        <v>0</v>
      </c>
      <c r="J34" s="202">
        <v>21.58</v>
      </c>
      <c r="K34" s="202">
        <v>76.47</v>
      </c>
      <c r="L34" s="202">
        <v>19.079999999999998</v>
      </c>
      <c r="M34" s="202">
        <v>0</v>
      </c>
      <c r="N34" s="202">
        <v>0.94</v>
      </c>
      <c r="O34" s="202">
        <v>1.58</v>
      </c>
      <c r="P34" s="202">
        <v>1.64</v>
      </c>
      <c r="Q34" s="202">
        <v>2.2200000000000002</v>
      </c>
      <c r="R34" s="202">
        <v>4.96</v>
      </c>
      <c r="S34" s="202">
        <v>2.83</v>
      </c>
      <c r="T34" s="202">
        <v>0</v>
      </c>
      <c r="U34" s="202">
        <v>7.87</v>
      </c>
      <c r="V34" s="202">
        <v>2.37</v>
      </c>
      <c r="W34" s="202">
        <v>5.44</v>
      </c>
      <c r="X34" s="202">
        <v>13.48</v>
      </c>
      <c r="Y34" s="202">
        <v>0</v>
      </c>
      <c r="Z34" s="202">
        <v>37.01</v>
      </c>
      <c r="AA34" s="202">
        <v>11.07</v>
      </c>
      <c r="AB34" s="202">
        <v>0</v>
      </c>
      <c r="AC34" s="202">
        <v>10.56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0</v>
      </c>
      <c r="AJ34" s="202">
        <v>0</v>
      </c>
      <c r="AK34" s="202">
        <v>9.23</v>
      </c>
      <c r="AL34" s="202">
        <v>0</v>
      </c>
      <c r="AM34" s="202">
        <v>111.6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6.96</v>
      </c>
      <c r="E35" s="202">
        <v>0</v>
      </c>
      <c r="F35" s="202">
        <v>0</v>
      </c>
      <c r="G35" s="202">
        <v>17.52</v>
      </c>
      <c r="H35" s="202">
        <v>0</v>
      </c>
      <c r="I35" s="202">
        <v>0</v>
      </c>
      <c r="J35" s="202">
        <v>21.13</v>
      </c>
      <c r="K35" s="202">
        <v>76.47</v>
      </c>
      <c r="L35" s="202">
        <v>19.079999999999998</v>
      </c>
      <c r="M35" s="202">
        <v>0</v>
      </c>
      <c r="N35" s="202">
        <v>0.94</v>
      </c>
      <c r="O35" s="202">
        <v>1.58</v>
      </c>
      <c r="P35" s="202">
        <v>23.71</v>
      </c>
      <c r="Q35" s="202">
        <v>2.2200000000000002</v>
      </c>
      <c r="R35" s="202">
        <v>4.96</v>
      </c>
      <c r="S35" s="202">
        <v>2.83</v>
      </c>
      <c r="T35" s="202">
        <v>0</v>
      </c>
      <c r="U35" s="202">
        <v>7.87</v>
      </c>
      <c r="V35" s="202">
        <v>2.37</v>
      </c>
      <c r="W35" s="202">
        <v>5.44</v>
      </c>
      <c r="X35" s="202">
        <v>13.48</v>
      </c>
      <c r="Y35" s="202">
        <v>0</v>
      </c>
      <c r="Z35" s="202">
        <v>37.01</v>
      </c>
      <c r="AA35" s="202">
        <v>8.2200000000000006</v>
      </c>
      <c r="AB35" s="202">
        <v>0</v>
      </c>
      <c r="AC35" s="202">
        <v>10.56</v>
      </c>
      <c r="AD35" s="202">
        <v>0</v>
      </c>
      <c r="AE35" s="202">
        <v>0</v>
      </c>
      <c r="AF35" s="202">
        <v>0</v>
      </c>
      <c r="AG35" s="202">
        <v>22.11</v>
      </c>
      <c r="AH35" s="202">
        <v>0</v>
      </c>
      <c r="AI35" s="202">
        <v>0</v>
      </c>
      <c r="AJ35" s="202">
        <v>0</v>
      </c>
      <c r="AK35" s="202">
        <v>9.23</v>
      </c>
      <c r="AL35" s="202">
        <v>0</v>
      </c>
      <c r="AM35" s="202">
        <v>111.6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6.96</v>
      </c>
      <c r="E36" s="202">
        <v>0</v>
      </c>
      <c r="F36" s="202">
        <v>0</v>
      </c>
      <c r="G36" s="202">
        <v>17.52</v>
      </c>
      <c r="H36" s="202">
        <v>0</v>
      </c>
      <c r="I36" s="202">
        <v>0</v>
      </c>
      <c r="J36" s="202">
        <v>21.13</v>
      </c>
      <c r="K36" s="202">
        <v>76.47</v>
      </c>
      <c r="L36" s="202">
        <v>19.079999999999998</v>
      </c>
      <c r="M36" s="202">
        <v>0</v>
      </c>
      <c r="N36" s="202">
        <v>0.94</v>
      </c>
      <c r="O36" s="202">
        <v>1.58</v>
      </c>
      <c r="P36" s="202">
        <v>23.71</v>
      </c>
      <c r="Q36" s="202">
        <v>2.2200000000000002</v>
      </c>
      <c r="R36" s="202">
        <v>4.96</v>
      </c>
      <c r="S36" s="202">
        <v>2.83</v>
      </c>
      <c r="T36" s="202">
        <v>0</v>
      </c>
      <c r="U36" s="202">
        <v>7.87</v>
      </c>
      <c r="V36" s="202">
        <v>2.37</v>
      </c>
      <c r="W36" s="202">
        <v>5.44</v>
      </c>
      <c r="X36" s="202">
        <v>13.48</v>
      </c>
      <c r="Y36" s="202">
        <v>0</v>
      </c>
      <c r="Z36" s="202">
        <v>37.01</v>
      </c>
      <c r="AA36" s="202">
        <v>8.2200000000000006</v>
      </c>
      <c r="AB36" s="202">
        <v>0</v>
      </c>
      <c r="AC36" s="202">
        <v>10.56</v>
      </c>
      <c r="AD36" s="202">
        <v>0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9.23</v>
      </c>
      <c r="AL36" s="202">
        <v>0</v>
      </c>
      <c r="AM36" s="202">
        <v>111.6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6.96</v>
      </c>
      <c r="E37" s="202">
        <v>0</v>
      </c>
      <c r="F37" s="202">
        <v>0</v>
      </c>
      <c r="G37" s="202">
        <v>17.52</v>
      </c>
      <c r="H37" s="202">
        <v>0</v>
      </c>
      <c r="I37" s="202">
        <v>0</v>
      </c>
      <c r="J37" s="202">
        <v>21.13</v>
      </c>
      <c r="K37" s="202">
        <v>76.47</v>
      </c>
      <c r="L37" s="202">
        <v>19.079999999999998</v>
      </c>
      <c r="M37" s="202">
        <v>0</v>
      </c>
      <c r="N37" s="202">
        <v>0.94</v>
      </c>
      <c r="O37" s="202">
        <v>1.58</v>
      </c>
      <c r="P37" s="202">
        <v>26.74</v>
      </c>
      <c r="Q37" s="202">
        <v>2.2200000000000002</v>
      </c>
      <c r="R37" s="202">
        <v>4.96</v>
      </c>
      <c r="S37" s="202">
        <v>2.83</v>
      </c>
      <c r="T37" s="202">
        <v>0</v>
      </c>
      <c r="U37" s="202">
        <v>7.87</v>
      </c>
      <c r="V37" s="202">
        <v>2.37</v>
      </c>
      <c r="W37" s="202">
        <v>5.44</v>
      </c>
      <c r="X37" s="202">
        <v>13.48</v>
      </c>
      <c r="Y37" s="202">
        <v>0</v>
      </c>
      <c r="Z37" s="202">
        <v>37.01</v>
      </c>
      <c r="AA37" s="202">
        <v>8.2200000000000006</v>
      </c>
      <c r="AB37" s="202">
        <v>0</v>
      </c>
      <c r="AC37" s="202">
        <v>10.79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9.23</v>
      </c>
      <c r="AL37" s="202">
        <v>0</v>
      </c>
      <c r="AM37" s="202">
        <v>111.6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17.52</v>
      </c>
      <c r="H38" s="202">
        <v>0</v>
      </c>
      <c r="I38" s="202">
        <v>0</v>
      </c>
      <c r="J38" s="202">
        <v>21.13</v>
      </c>
      <c r="K38" s="202">
        <v>76.47</v>
      </c>
      <c r="L38" s="202">
        <v>19.079999999999998</v>
      </c>
      <c r="M38" s="202">
        <v>0</v>
      </c>
      <c r="N38" s="202">
        <v>0.94</v>
      </c>
      <c r="O38" s="202">
        <v>1.58</v>
      </c>
      <c r="P38" s="202">
        <v>29.71</v>
      </c>
      <c r="Q38" s="202">
        <v>2.2200000000000002</v>
      </c>
      <c r="R38" s="202">
        <v>4.96</v>
      </c>
      <c r="S38" s="202">
        <v>2.83</v>
      </c>
      <c r="T38" s="202">
        <v>0</v>
      </c>
      <c r="U38" s="202">
        <v>7.87</v>
      </c>
      <c r="V38" s="202">
        <v>2.37</v>
      </c>
      <c r="W38" s="202">
        <v>5.44</v>
      </c>
      <c r="X38" s="202">
        <v>13.48</v>
      </c>
      <c r="Y38" s="202">
        <v>0</v>
      </c>
      <c r="Z38" s="202">
        <v>37.01</v>
      </c>
      <c r="AA38" s="202">
        <v>8.2200000000000006</v>
      </c>
      <c r="AB38" s="202">
        <v>0</v>
      </c>
      <c r="AC38" s="202">
        <v>10.79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9.23</v>
      </c>
      <c r="AL38" s="202">
        <v>0</v>
      </c>
      <c r="AM38" s="202">
        <v>111.6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17.52</v>
      </c>
      <c r="H39" s="202">
        <v>0</v>
      </c>
      <c r="I39" s="202">
        <v>0</v>
      </c>
      <c r="J39" s="202">
        <v>21.13</v>
      </c>
      <c r="K39" s="202">
        <v>76.47</v>
      </c>
      <c r="L39" s="202">
        <v>19.079999999999998</v>
      </c>
      <c r="M39" s="202">
        <v>0</v>
      </c>
      <c r="N39" s="202">
        <v>0.94</v>
      </c>
      <c r="O39" s="202">
        <v>1.58</v>
      </c>
      <c r="P39" s="202">
        <v>30.4</v>
      </c>
      <c r="Q39" s="202">
        <v>2.2200000000000002</v>
      </c>
      <c r="R39" s="202">
        <v>4.96</v>
      </c>
      <c r="S39" s="202">
        <v>2.83</v>
      </c>
      <c r="T39" s="202">
        <v>0</v>
      </c>
      <c r="U39" s="202">
        <v>7.87</v>
      </c>
      <c r="V39" s="202">
        <v>2.2799999999999998</v>
      </c>
      <c r="W39" s="202">
        <v>5.03</v>
      </c>
      <c r="X39" s="202">
        <v>13.11</v>
      </c>
      <c r="Y39" s="202">
        <v>0</v>
      </c>
      <c r="Z39" s="202">
        <v>37.01</v>
      </c>
      <c r="AA39" s="202">
        <v>8.2200000000000006</v>
      </c>
      <c r="AB39" s="202">
        <v>0</v>
      </c>
      <c r="AC39" s="202">
        <v>10.79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9.23</v>
      </c>
      <c r="AL39" s="202">
        <v>0</v>
      </c>
      <c r="AM39" s="202">
        <v>106.2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17.52</v>
      </c>
      <c r="H40" s="202">
        <v>0</v>
      </c>
      <c r="I40" s="202">
        <v>0</v>
      </c>
      <c r="J40" s="202">
        <v>21.13</v>
      </c>
      <c r="K40" s="202">
        <v>76.47</v>
      </c>
      <c r="L40" s="202">
        <v>19.079999999999998</v>
      </c>
      <c r="M40" s="202">
        <v>0</v>
      </c>
      <c r="N40" s="202">
        <v>0.94</v>
      </c>
      <c r="O40" s="202">
        <v>1.58</v>
      </c>
      <c r="P40" s="202">
        <v>31.89</v>
      </c>
      <c r="Q40" s="202">
        <v>2.2200000000000002</v>
      </c>
      <c r="R40" s="202">
        <v>4.96</v>
      </c>
      <c r="S40" s="202">
        <v>2.83</v>
      </c>
      <c r="T40" s="202">
        <v>0</v>
      </c>
      <c r="U40" s="202">
        <v>7.87</v>
      </c>
      <c r="V40" s="202">
        <v>2.2799999999999998</v>
      </c>
      <c r="W40" s="202">
        <v>5.03</v>
      </c>
      <c r="X40" s="202">
        <v>13.11</v>
      </c>
      <c r="Y40" s="202">
        <v>0</v>
      </c>
      <c r="Z40" s="202">
        <v>37.01</v>
      </c>
      <c r="AA40" s="202">
        <v>8.2200000000000006</v>
      </c>
      <c r="AB40" s="202">
        <v>0</v>
      </c>
      <c r="AC40" s="202">
        <v>10.79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9.23</v>
      </c>
      <c r="AL40" s="202">
        <v>0</v>
      </c>
      <c r="AM40" s="202">
        <v>106.2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6.91</v>
      </c>
      <c r="E41" s="202">
        <v>0</v>
      </c>
      <c r="F41" s="202">
        <v>0</v>
      </c>
      <c r="G41" s="202">
        <v>17.52</v>
      </c>
      <c r="H41" s="202">
        <v>0</v>
      </c>
      <c r="I41" s="202">
        <v>0</v>
      </c>
      <c r="J41" s="202">
        <v>21.13</v>
      </c>
      <c r="K41" s="202">
        <v>76.47</v>
      </c>
      <c r="L41" s="202">
        <v>19.079999999999998</v>
      </c>
      <c r="M41" s="202">
        <v>0</v>
      </c>
      <c r="N41" s="202">
        <v>0.94</v>
      </c>
      <c r="O41" s="202">
        <v>1.58</v>
      </c>
      <c r="P41" s="202">
        <v>9.82</v>
      </c>
      <c r="Q41" s="202">
        <v>2.2200000000000002</v>
      </c>
      <c r="R41" s="202">
        <v>4.96</v>
      </c>
      <c r="S41" s="202">
        <v>2.83</v>
      </c>
      <c r="T41" s="202">
        <v>0</v>
      </c>
      <c r="U41" s="202">
        <v>7.87</v>
      </c>
      <c r="V41" s="202">
        <v>2.37</v>
      </c>
      <c r="W41" s="202">
        <v>5.44</v>
      </c>
      <c r="X41" s="202">
        <v>13.48</v>
      </c>
      <c r="Y41" s="202">
        <v>0</v>
      </c>
      <c r="Z41" s="202">
        <v>37.01</v>
      </c>
      <c r="AA41" s="202">
        <v>8.2200000000000006</v>
      </c>
      <c r="AB41" s="202">
        <v>0</v>
      </c>
      <c r="AC41" s="202">
        <v>10.79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9.23</v>
      </c>
      <c r="AL41" s="202">
        <v>0</v>
      </c>
      <c r="AM41" s="202">
        <v>106.2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6.88</v>
      </c>
      <c r="E42" s="202">
        <v>0</v>
      </c>
      <c r="F42" s="202">
        <v>0</v>
      </c>
      <c r="G42" s="202">
        <v>17.52</v>
      </c>
      <c r="H42" s="202">
        <v>0</v>
      </c>
      <c r="I42" s="202">
        <v>0</v>
      </c>
      <c r="J42" s="202">
        <v>21.13</v>
      </c>
      <c r="K42" s="202">
        <v>76.47</v>
      </c>
      <c r="L42" s="202">
        <v>19.079999999999998</v>
      </c>
      <c r="M42" s="202">
        <v>0</v>
      </c>
      <c r="N42" s="202">
        <v>0.94</v>
      </c>
      <c r="O42" s="202">
        <v>1.58</v>
      </c>
      <c r="P42" s="202">
        <v>9.82</v>
      </c>
      <c r="Q42" s="202">
        <v>2.2200000000000002</v>
      </c>
      <c r="R42" s="202">
        <v>4.96</v>
      </c>
      <c r="S42" s="202">
        <v>2.83</v>
      </c>
      <c r="T42" s="202">
        <v>0</v>
      </c>
      <c r="U42" s="202">
        <v>7.87</v>
      </c>
      <c r="V42" s="202">
        <v>2.37</v>
      </c>
      <c r="W42" s="202">
        <v>5.44</v>
      </c>
      <c r="X42" s="202">
        <v>13.48</v>
      </c>
      <c r="Y42" s="202">
        <v>0</v>
      </c>
      <c r="Z42" s="202">
        <v>37.01</v>
      </c>
      <c r="AA42" s="202">
        <v>8.2200000000000006</v>
      </c>
      <c r="AB42" s="202">
        <v>0</v>
      </c>
      <c r="AC42" s="202">
        <v>10.79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9.23</v>
      </c>
      <c r="AL42" s="202">
        <v>0</v>
      </c>
      <c r="AM42" s="202">
        <v>106.2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6.86</v>
      </c>
      <c r="E43" s="202">
        <v>0</v>
      </c>
      <c r="F43" s="202">
        <v>0</v>
      </c>
      <c r="G43" s="202">
        <v>17.52</v>
      </c>
      <c r="H43" s="202">
        <v>0</v>
      </c>
      <c r="I43" s="202">
        <v>0</v>
      </c>
      <c r="J43" s="202">
        <v>21.13</v>
      </c>
      <c r="K43" s="202">
        <v>76.47</v>
      </c>
      <c r="L43" s="202">
        <v>19.079999999999998</v>
      </c>
      <c r="M43" s="202">
        <v>0</v>
      </c>
      <c r="N43" s="202">
        <v>0.94</v>
      </c>
      <c r="O43" s="202">
        <v>1.58</v>
      </c>
      <c r="P43" s="202">
        <v>1.89</v>
      </c>
      <c r="Q43" s="202">
        <v>2.2200000000000002</v>
      </c>
      <c r="R43" s="202">
        <v>4.96</v>
      </c>
      <c r="S43" s="202">
        <v>2.83</v>
      </c>
      <c r="T43" s="202">
        <v>0</v>
      </c>
      <c r="U43" s="202">
        <v>7.87</v>
      </c>
      <c r="V43" s="202">
        <v>2.37</v>
      </c>
      <c r="W43" s="202">
        <v>0.35</v>
      </c>
      <c r="X43" s="202">
        <v>0.78</v>
      </c>
      <c r="Y43" s="202">
        <v>0</v>
      </c>
      <c r="Z43" s="202">
        <v>37.01</v>
      </c>
      <c r="AA43" s="202">
        <v>8.2200000000000006</v>
      </c>
      <c r="AB43" s="202">
        <v>0</v>
      </c>
      <c r="AC43" s="202">
        <v>10.79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9.23</v>
      </c>
      <c r="AL43" s="202">
        <v>0</v>
      </c>
      <c r="AM43" s="202">
        <v>106.2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6.86</v>
      </c>
      <c r="E44" s="202">
        <v>0</v>
      </c>
      <c r="F44" s="202">
        <v>0</v>
      </c>
      <c r="G44" s="202">
        <v>17.52</v>
      </c>
      <c r="H44" s="202">
        <v>0</v>
      </c>
      <c r="I44" s="202">
        <v>0</v>
      </c>
      <c r="J44" s="202">
        <v>21.13</v>
      </c>
      <c r="K44" s="202">
        <v>76.47</v>
      </c>
      <c r="L44" s="202">
        <v>19.079999999999998</v>
      </c>
      <c r="M44" s="202">
        <v>0</v>
      </c>
      <c r="N44" s="202">
        <v>0.94</v>
      </c>
      <c r="O44" s="202">
        <v>1.58</v>
      </c>
      <c r="P44" s="202">
        <v>1.89</v>
      </c>
      <c r="Q44" s="202">
        <v>2.2200000000000002</v>
      </c>
      <c r="R44" s="202">
        <v>4.96</v>
      </c>
      <c r="S44" s="202">
        <v>2.83</v>
      </c>
      <c r="T44" s="202">
        <v>0</v>
      </c>
      <c r="U44" s="202">
        <v>7.87</v>
      </c>
      <c r="V44" s="202">
        <v>2.37</v>
      </c>
      <c r="W44" s="202">
        <v>0.35</v>
      </c>
      <c r="X44" s="202">
        <v>0.78</v>
      </c>
      <c r="Y44" s="202">
        <v>0</v>
      </c>
      <c r="Z44" s="202">
        <v>37.01</v>
      </c>
      <c r="AA44" s="202">
        <v>8.2200000000000006</v>
      </c>
      <c r="AB44" s="202">
        <v>0</v>
      </c>
      <c r="AC44" s="202">
        <v>10.79</v>
      </c>
      <c r="AD44" s="202">
        <v>0</v>
      </c>
      <c r="AE44" s="202">
        <v>0</v>
      </c>
      <c r="AF44" s="202">
        <v>0</v>
      </c>
      <c r="AG44" s="202">
        <v>22.11</v>
      </c>
      <c r="AH44" s="202">
        <v>0</v>
      </c>
      <c r="AI44" s="202">
        <v>0</v>
      </c>
      <c r="AJ44" s="202">
        <v>0</v>
      </c>
      <c r="AK44" s="202">
        <v>9.23</v>
      </c>
      <c r="AL44" s="202">
        <v>0</v>
      </c>
      <c r="AM44" s="202">
        <v>106.2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6.86</v>
      </c>
      <c r="E45" s="202">
        <v>0</v>
      </c>
      <c r="F45" s="202">
        <v>0</v>
      </c>
      <c r="G45" s="202">
        <v>17.52</v>
      </c>
      <c r="H45" s="202">
        <v>0</v>
      </c>
      <c r="I45" s="202">
        <v>0</v>
      </c>
      <c r="J45" s="202">
        <v>21.13</v>
      </c>
      <c r="K45" s="202">
        <v>76.47</v>
      </c>
      <c r="L45" s="202">
        <v>19.079999999999998</v>
      </c>
      <c r="M45" s="202">
        <v>0</v>
      </c>
      <c r="N45" s="202">
        <v>0.94</v>
      </c>
      <c r="O45" s="202">
        <v>1.58</v>
      </c>
      <c r="P45" s="202">
        <v>1.89</v>
      </c>
      <c r="Q45" s="202">
        <v>2.2200000000000002</v>
      </c>
      <c r="R45" s="202">
        <v>4.96</v>
      </c>
      <c r="S45" s="202">
        <v>2.83</v>
      </c>
      <c r="T45" s="202">
        <v>0</v>
      </c>
      <c r="U45" s="202">
        <v>7.87</v>
      </c>
      <c r="V45" s="202">
        <v>2.37</v>
      </c>
      <c r="W45" s="202">
        <v>5.36</v>
      </c>
      <c r="X45" s="202">
        <v>12.42</v>
      </c>
      <c r="Y45" s="202">
        <v>0</v>
      </c>
      <c r="Z45" s="202">
        <v>37.01</v>
      </c>
      <c r="AA45" s="202">
        <v>8.2200000000000006</v>
      </c>
      <c r="AB45" s="202">
        <v>0</v>
      </c>
      <c r="AC45" s="202">
        <v>10.79</v>
      </c>
      <c r="AD45" s="202">
        <v>0</v>
      </c>
      <c r="AE45" s="202">
        <v>0</v>
      </c>
      <c r="AF45" s="202">
        <v>0</v>
      </c>
      <c r="AG45" s="202">
        <v>22.11</v>
      </c>
      <c r="AH45" s="202">
        <v>0</v>
      </c>
      <c r="AI45" s="202">
        <v>0</v>
      </c>
      <c r="AJ45" s="202">
        <v>0</v>
      </c>
      <c r="AK45" s="202">
        <v>9.23</v>
      </c>
      <c r="AL45" s="202">
        <v>0</v>
      </c>
      <c r="AM45" s="202">
        <v>106.2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6.83</v>
      </c>
      <c r="E46" s="202">
        <v>0</v>
      </c>
      <c r="F46" s="202">
        <v>0</v>
      </c>
      <c r="G46" s="202">
        <v>17.52</v>
      </c>
      <c r="H46" s="202">
        <v>0</v>
      </c>
      <c r="I46" s="202">
        <v>0</v>
      </c>
      <c r="J46" s="202">
        <v>21.13</v>
      </c>
      <c r="K46" s="202">
        <v>76.47</v>
      </c>
      <c r="L46" s="202">
        <v>19.079999999999998</v>
      </c>
      <c r="M46" s="202">
        <v>0</v>
      </c>
      <c r="N46" s="202">
        <v>0.94</v>
      </c>
      <c r="O46" s="202">
        <v>1.58</v>
      </c>
      <c r="P46" s="202">
        <v>1.89</v>
      </c>
      <c r="Q46" s="202">
        <v>2.2200000000000002</v>
      </c>
      <c r="R46" s="202">
        <v>4.96</v>
      </c>
      <c r="S46" s="202">
        <v>2.83</v>
      </c>
      <c r="T46" s="202">
        <v>0</v>
      </c>
      <c r="U46" s="202">
        <v>7.87</v>
      </c>
      <c r="V46" s="202">
        <v>2.37</v>
      </c>
      <c r="W46" s="202">
        <v>5.44</v>
      </c>
      <c r="X46" s="202">
        <v>10.58</v>
      </c>
      <c r="Y46" s="202">
        <v>0</v>
      </c>
      <c r="Z46" s="202">
        <v>37.01</v>
      </c>
      <c r="AA46" s="202">
        <v>8.2200000000000006</v>
      </c>
      <c r="AB46" s="202">
        <v>0</v>
      </c>
      <c r="AC46" s="202">
        <v>10.79</v>
      </c>
      <c r="AD46" s="202">
        <v>0</v>
      </c>
      <c r="AE46" s="202">
        <v>0</v>
      </c>
      <c r="AF46" s="202">
        <v>0</v>
      </c>
      <c r="AG46" s="202">
        <v>22.11</v>
      </c>
      <c r="AH46" s="202">
        <v>0</v>
      </c>
      <c r="AI46" s="202">
        <v>0</v>
      </c>
      <c r="AJ46" s="202">
        <v>0</v>
      </c>
      <c r="AK46" s="202">
        <v>9.23</v>
      </c>
      <c r="AL46" s="202">
        <v>0</v>
      </c>
      <c r="AM46" s="202">
        <v>106.2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6.83</v>
      </c>
      <c r="E47" s="202">
        <v>0</v>
      </c>
      <c r="F47" s="202">
        <v>0</v>
      </c>
      <c r="G47" s="202">
        <v>17.52</v>
      </c>
      <c r="H47" s="202">
        <v>0</v>
      </c>
      <c r="I47" s="202">
        <v>0</v>
      </c>
      <c r="J47" s="202">
        <v>21.13</v>
      </c>
      <c r="K47" s="202">
        <v>76.47</v>
      </c>
      <c r="L47" s="202">
        <v>19.079999999999998</v>
      </c>
      <c r="M47" s="202">
        <v>0</v>
      </c>
      <c r="N47" s="202">
        <v>0.94</v>
      </c>
      <c r="O47" s="202">
        <v>1.58</v>
      </c>
      <c r="P47" s="202">
        <v>1.89</v>
      </c>
      <c r="Q47" s="202">
        <v>2.31</v>
      </c>
      <c r="R47" s="202">
        <v>4.96</v>
      </c>
      <c r="S47" s="202">
        <v>2.83</v>
      </c>
      <c r="T47" s="202">
        <v>0</v>
      </c>
      <c r="U47" s="202">
        <v>7.87</v>
      </c>
      <c r="V47" s="202">
        <v>2.37</v>
      </c>
      <c r="W47" s="202">
        <v>5.44</v>
      </c>
      <c r="X47" s="202">
        <v>5.73</v>
      </c>
      <c r="Y47" s="202">
        <v>0</v>
      </c>
      <c r="Z47" s="202">
        <v>39.42</v>
      </c>
      <c r="AA47" s="202">
        <v>11.07</v>
      </c>
      <c r="AB47" s="202">
        <v>0</v>
      </c>
      <c r="AC47" s="202">
        <v>11.03</v>
      </c>
      <c r="AD47" s="202">
        <v>0</v>
      </c>
      <c r="AE47" s="202">
        <v>0</v>
      </c>
      <c r="AF47" s="202">
        <v>0</v>
      </c>
      <c r="AG47" s="202">
        <v>22.11</v>
      </c>
      <c r="AH47" s="202">
        <v>0</v>
      </c>
      <c r="AI47" s="202">
        <v>0</v>
      </c>
      <c r="AJ47" s="202">
        <v>0</v>
      </c>
      <c r="AK47" s="202">
        <v>9.23</v>
      </c>
      <c r="AL47" s="202">
        <v>0</v>
      </c>
      <c r="AM47" s="202">
        <v>106.2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6.83</v>
      </c>
      <c r="E48" s="202">
        <v>0</v>
      </c>
      <c r="F48" s="202">
        <v>0</v>
      </c>
      <c r="G48" s="202">
        <v>17.52</v>
      </c>
      <c r="H48" s="202">
        <v>0</v>
      </c>
      <c r="I48" s="202">
        <v>0</v>
      </c>
      <c r="J48" s="202">
        <v>21.13</v>
      </c>
      <c r="K48" s="202">
        <v>76.47</v>
      </c>
      <c r="L48" s="202">
        <v>19.079999999999998</v>
      </c>
      <c r="M48" s="202">
        <v>0</v>
      </c>
      <c r="N48" s="202">
        <v>0.94</v>
      </c>
      <c r="O48" s="202">
        <v>1.58</v>
      </c>
      <c r="P48" s="202">
        <v>1.89</v>
      </c>
      <c r="Q48" s="202">
        <v>2.31</v>
      </c>
      <c r="R48" s="202">
        <v>4.96</v>
      </c>
      <c r="S48" s="202">
        <v>2.83</v>
      </c>
      <c r="T48" s="202">
        <v>0</v>
      </c>
      <c r="U48" s="202">
        <v>7.87</v>
      </c>
      <c r="V48" s="202">
        <v>2.37</v>
      </c>
      <c r="W48" s="202">
        <v>5.44</v>
      </c>
      <c r="X48" s="202">
        <v>12.51</v>
      </c>
      <c r="Y48" s="202">
        <v>0</v>
      </c>
      <c r="Z48" s="202">
        <v>37.01</v>
      </c>
      <c r="AA48" s="202">
        <v>11.07</v>
      </c>
      <c r="AB48" s="202">
        <v>0</v>
      </c>
      <c r="AC48" s="202">
        <v>11.03</v>
      </c>
      <c r="AD48" s="202">
        <v>0</v>
      </c>
      <c r="AE48" s="202">
        <v>0</v>
      </c>
      <c r="AF48" s="202">
        <v>0</v>
      </c>
      <c r="AG48" s="202">
        <v>22.11</v>
      </c>
      <c r="AH48" s="202">
        <v>0</v>
      </c>
      <c r="AI48" s="202">
        <v>0</v>
      </c>
      <c r="AJ48" s="202">
        <v>0</v>
      </c>
      <c r="AK48" s="202">
        <v>9.23</v>
      </c>
      <c r="AL48" s="202">
        <v>0</v>
      </c>
      <c r="AM48" s="202">
        <v>106.2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</v>
      </c>
      <c r="E49" s="202">
        <v>0</v>
      </c>
      <c r="F49" s="202">
        <v>0</v>
      </c>
      <c r="G49" s="202">
        <v>17.52</v>
      </c>
      <c r="H49" s="202">
        <v>0</v>
      </c>
      <c r="I49" s="202">
        <v>0</v>
      </c>
      <c r="J49" s="202">
        <v>21.13</v>
      </c>
      <c r="K49" s="202">
        <v>76.47</v>
      </c>
      <c r="L49" s="202">
        <v>19.079999999999998</v>
      </c>
      <c r="M49" s="202">
        <v>0</v>
      </c>
      <c r="N49" s="202">
        <v>0.94</v>
      </c>
      <c r="O49" s="202">
        <v>1.58</v>
      </c>
      <c r="P49" s="202">
        <v>1.89</v>
      </c>
      <c r="Q49" s="202">
        <v>2.31</v>
      </c>
      <c r="R49" s="202">
        <v>4.96</v>
      </c>
      <c r="S49" s="202">
        <v>2.83</v>
      </c>
      <c r="T49" s="202">
        <v>0</v>
      </c>
      <c r="U49" s="202">
        <v>7.87</v>
      </c>
      <c r="V49" s="202">
        <v>2.37</v>
      </c>
      <c r="W49" s="202">
        <v>0.35</v>
      </c>
      <c r="X49" s="202">
        <v>0.78</v>
      </c>
      <c r="Y49" s="202">
        <v>0</v>
      </c>
      <c r="Z49" s="202">
        <v>37.01</v>
      </c>
      <c r="AA49" s="202">
        <v>11.07</v>
      </c>
      <c r="AB49" s="202">
        <v>0</v>
      </c>
      <c r="AC49" s="202">
        <v>11.03</v>
      </c>
      <c r="AD49" s="202">
        <v>0</v>
      </c>
      <c r="AE49" s="202">
        <v>0</v>
      </c>
      <c r="AF49" s="202">
        <v>0</v>
      </c>
      <c r="AG49" s="202">
        <v>22.11</v>
      </c>
      <c r="AH49" s="202">
        <v>0</v>
      </c>
      <c r="AI49" s="202">
        <v>0</v>
      </c>
      <c r="AJ49" s="202">
        <v>0</v>
      </c>
      <c r="AK49" s="202">
        <v>9.23</v>
      </c>
      <c r="AL49" s="202">
        <v>0</v>
      </c>
      <c r="AM49" s="202">
        <v>106.2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6.75</v>
      </c>
      <c r="E50" s="202">
        <v>0</v>
      </c>
      <c r="F50" s="202">
        <v>0</v>
      </c>
      <c r="G50" s="202">
        <v>17.52</v>
      </c>
      <c r="H50" s="202">
        <v>0</v>
      </c>
      <c r="I50" s="202">
        <v>0</v>
      </c>
      <c r="J50" s="202">
        <v>21.13</v>
      </c>
      <c r="K50" s="202">
        <v>76.47</v>
      </c>
      <c r="L50" s="202">
        <v>19.079999999999998</v>
      </c>
      <c r="M50" s="202">
        <v>0</v>
      </c>
      <c r="N50" s="202">
        <v>0.94</v>
      </c>
      <c r="O50" s="202">
        <v>1.58</v>
      </c>
      <c r="P50" s="202">
        <v>1.89</v>
      </c>
      <c r="Q50" s="202">
        <v>2.31</v>
      </c>
      <c r="R50" s="202">
        <v>4.96</v>
      </c>
      <c r="S50" s="202">
        <v>2.83</v>
      </c>
      <c r="T50" s="202">
        <v>0</v>
      </c>
      <c r="U50" s="202">
        <v>7.87</v>
      </c>
      <c r="V50" s="202">
        <v>2.37</v>
      </c>
      <c r="W50" s="202">
        <v>0.35</v>
      </c>
      <c r="X50" s="202">
        <v>0.78</v>
      </c>
      <c r="Y50" s="202">
        <v>0</v>
      </c>
      <c r="Z50" s="202">
        <v>37.01</v>
      </c>
      <c r="AA50" s="202">
        <v>11.07</v>
      </c>
      <c r="AB50" s="202">
        <v>0</v>
      </c>
      <c r="AC50" s="202">
        <v>11.03</v>
      </c>
      <c r="AD50" s="202">
        <v>0</v>
      </c>
      <c r="AE50" s="202">
        <v>0</v>
      </c>
      <c r="AF50" s="202">
        <v>0</v>
      </c>
      <c r="AG50" s="202">
        <v>22.11</v>
      </c>
      <c r="AH50" s="202">
        <v>0</v>
      </c>
      <c r="AI50" s="202">
        <v>0</v>
      </c>
      <c r="AJ50" s="202">
        <v>0</v>
      </c>
      <c r="AK50" s="202">
        <v>9.23</v>
      </c>
      <c r="AL50" s="202">
        <v>0</v>
      </c>
      <c r="AM50" s="202">
        <v>106.2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6.75</v>
      </c>
      <c r="E51" s="202">
        <v>0</v>
      </c>
      <c r="F51" s="202">
        <v>0</v>
      </c>
      <c r="G51" s="202">
        <v>17.52</v>
      </c>
      <c r="H51" s="202">
        <v>0</v>
      </c>
      <c r="I51" s="202">
        <v>0</v>
      </c>
      <c r="J51" s="202">
        <v>21.13</v>
      </c>
      <c r="K51" s="202">
        <v>76.47</v>
      </c>
      <c r="L51" s="202">
        <v>19.079999999999998</v>
      </c>
      <c r="M51" s="202">
        <v>0</v>
      </c>
      <c r="N51" s="202">
        <v>14.66</v>
      </c>
      <c r="O51" s="202">
        <v>24.48</v>
      </c>
      <c r="P51" s="202">
        <v>1.89</v>
      </c>
      <c r="Q51" s="202">
        <v>2.31</v>
      </c>
      <c r="R51" s="202">
        <v>4.96</v>
      </c>
      <c r="S51" s="202">
        <v>2.83</v>
      </c>
      <c r="T51" s="202">
        <v>0</v>
      </c>
      <c r="U51" s="202">
        <v>7.87</v>
      </c>
      <c r="V51" s="202">
        <v>2.37</v>
      </c>
      <c r="W51" s="202">
        <v>5.9</v>
      </c>
      <c r="X51" s="202">
        <v>12.9</v>
      </c>
      <c r="Y51" s="202">
        <v>0</v>
      </c>
      <c r="Z51" s="202">
        <v>37.01</v>
      </c>
      <c r="AA51" s="202">
        <v>11.07</v>
      </c>
      <c r="AB51" s="202">
        <v>0</v>
      </c>
      <c r="AC51" s="202">
        <v>11.03</v>
      </c>
      <c r="AD51" s="202">
        <v>0</v>
      </c>
      <c r="AE51" s="202">
        <v>0</v>
      </c>
      <c r="AF51" s="202">
        <v>0</v>
      </c>
      <c r="AG51" s="202">
        <v>22.43</v>
      </c>
      <c r="AH51" s="202">
        <v>0</v>
      </c>
      <c r="AI51" s="202">
        <v>0</v>
      </c>
      <c r="AJ51" s="202">
        <v>0</v>
      </c>
      <c r="AK51" s="202">
        <v>9.23</v>
      </c>
      <c r="AL51" s="202">
        <v>0</v>
      </c>
      <c r="AM51" s="202">
        <v>106.2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6.72</v>
      </c>
      <c r="E52" s="202">
        <v>0</v>
      </c>
      <c r="F52" s="202">
        <v>0</v>
      </c>
      <c r="G52" s="202">
        <v>17.52</v>
      </c>
      <c r="H52" s="202">
        <v>0</v>
      </c>
      <c r="I52" s="202">
        <v>0</v>
      </c>
      <c r="J52" s="202">
        <v>21.13</v>
      </c>
      <c r="K52" s="202">
        <v>76.47</v>
      </c>
      <c r="L52" s="202">
        <v>19.079999999999998</v>
      </c>
      <c r="M52" s="202">
        <v>0</v>
      </c>
      <c r="N52" s="202">
        <v>14.66</v>
      </c>
      <c r="O52" s="202">
        <v>24.48</v>
      </c>
      <c r="P52" s="202">
        <v>32.79</v>
      </c>
      <c r="Q52" s="202">
        <v>2.31</v>
      </c>
      <c r="R52" s="202">
        <v>4.96</v>
      </c>
      <c r="S52" s="202">
        <v>2.83</v>
      </c>
      <c r="T52" s="202">
        <v>0</v>
      </c>
      <c r="U52" s="202">
        <v>7.87</v>
      </c>
      <c r="V52" s="202">
        <v>2.37</v>
      </c>
      <c r="W52" s="202">
        <v>5.62</v>
      </c>
      <c r="X52" s="202">
        <v>12.9</v>
      </c>
      <c r="Y52" s="202">
        <v>0</v>
      </c>
      <c r="Z52" s="202">
        <v>37.01</v>
      </c>
      <c r="AA52" s="202">
        <v>11.07</v>
      </c>
      <c r="AB52" s="202">
        <v>0</v>
      </c>
      <c r="AC52" s="202">
        <v>11.03</v>
      </c>
      <c r="AD52" s="202">
        <v>0</v>
      </c>
      <c r="AE52" s="202">
        <v>0</v>
      </c>
      <c r="AF52" s="202">
        <v>0</v>
      </c>
      <c r="AG52" s="202">
        <v>22.43</v>
      </c>
      <c r="AH52" s="202">
        <v>0</v>
      </c>
      <c r="AI52" s="202">
        <v>0</v>
      </c>
      <c r="AJ52" s="202">
        <v>0</v>
      </c>
      <c r="AK52" s="202">
        <v>9.23</v>
      </c>
      <c r="AL52" s="202">
        <v>0</v>
      </c>
      <c r="AM52" s="202">
        <v>106.2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6.75</v>
      </c>
      <c r="E53" s="202">
        <v>0</v>
      </c>
      <c r="F53" s="202">
        <v>0</v>
      </c>
      <c r="G53" s="202">
        <v>17.52</v>
      </c>
      <c r="H53" s="202">
        <v>0</v>
      </c>
      <c r="I53" s="202">
        <v>0</v>
      </c>
      <c r="J53" s="202">
        <v>21.13</v>
      </c>
      <c r="K53" s="202">
        <v>76.98</v>
      </c>
      <c r="L53" s="202">
        <v>19.079999999999998</v>
      </c>
      <c r="M53" s="202">
        <v>0</v>
      </c>
      <c r="N53" s="202">
        <v>14.66</v>
      </c>
      <c r="O53" s="202">
        <v>24.48</v>
      </c>
      <c r="P53" s="202">
        <v>32.79</v>
      </c>
      <c r="Q53" s="202">
        <v>2.31</v>
      </c>
      <c r="R53" s="202">
        <v>4.96</v>
      </c>
      <c r="S53" s="202">
        <v>2.83</v>
      </c>
      <c r="T53" s="202">
        <v>0</v>
      </c>
      <c r="U53" s="202">
        <v>7.87</v>
      </c>
      <c r="V53" s="202">
        <v>2.37</v>
      </c>
      <c r="W53" s="202">
        <v>5.62</v>
      </c>
      <c r="X53" s="202">
        <v>12.9</v>
      </c>
      <c r="Y53" s="202">
        <v>0</v>
      </c>
      <c r="Z53" s="202">
        <v>37.01</v>
      </c>
      <c r="AA53" s="202">
        <v>11.07</v>
      </c>
      <c r="AB53" s="202">
        <v>0</v>
      </c>
      <c r="AC53" s="202">
        <v>11.03</v>
      </c>
      <c r="AD53" s="202">
        <v>0</v>
      </c>
      <c r="AE53" s="202">
        <v>0</v>
      </c>
      <c r="AF53" s="202">
        <v>0</v>
      </c>
      <c r="AG53" s="202">
        <v>22.43</v>
      </c>
      <c r="AH53" s="202">
        <v>0</v>
      </c>
      <c r="AI53" s="202">
        <v>0</v>
      </c>
      <c r="AJ53" s="202">
        <v>0</v>
      </c>
      <c r="AK53" s="202">
        <v>9.23</v>
      </c>
      <c r="AL53" s="202">
        <v>0</v>
      </c>
      <c r="AM53" s="202">
        <v>106.2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6.75</v>
      </c>
      <c r="E54" s="202">
        <v>0</v>
      </c>
      <c r="F54" s="202">
        <v>0</v>
      </c>
      <c r="G54" s="202">
        <v>17.52</v>
      </c>
      <c r="H54" s="202">
        <v>0</v>
      </c>
      <c r="I54" s="202">
        <v>0</v>
      </c>
      <c r="J54" s="202">
        <v>21.13</v>
      </c>
      <c r="K54" s="202">
        <v>76.98</v>
      </c>
      <c r="L54" s="202">
        <v>19.079999999999998</v>
      </c>
      <c r="M54" s="202">
        <v>0</v>
      </c>
      <c r="N54" s="202">
        <v>14.66</v>
      </c>
      <c r="O54" s="202">
        <v>24.48</v>
      </c>
      <c r="P54" s="202">
        <v>32.79</v>
      </c>
      <c r="Q54" s="202">
        <v>2.31</v>
      </c>
      <c r="R54" s="202">
        <v>4.96</v>
      </c>
      <c r="S54" s="202">
        <v>2.83</v>
      </c>
      <c r="T54" s="202">
        <v>0</v>
      </c>
      <c r="U54" s="202">
        <v>7.87</v>
      </c>
      <c r="V54" s="202">
        <v>2.37</v>
      </c>
      <c r="W54" s="202">
        <v>5.62</v>
      </c>
      <c r="X54" s="202">
        <v>12.9</v>
      </c>
      <c r="Y54" s="202">
        <v>0</v>
      </c>
      <c r="Z54" s="202">
        <v>37.01</v>
      </c>
      <c r="AA54" s="202">
        <v>11.07</v>
      </c>
      <c r="AB54" s="202">
        <v>0</v>
      </c>
      <c r="AC54" s="202">
        <v>11.03</v>
      </c>
      <c r="AD54" s="202">
        <v>0</v>
      </c>
      <c r="AE54" s="202">
        <v>0</v>
      </c>
      <c r="AF54" s="202">
        <v>0</v>
      </c>
      <c r="AG54" s="202">
        <v>22.43</v>
      </c>
      <c r="AH54" s="202">
        <v>0</v>
      </c>
      <c r="AI54" s="202">
        <v>0</v>
      </c>
      <c r="AJ54" s="202">
        <v>0</v>
      </c>
      <c r="AK54" s="202">
        <v>9.23</v>
      </c>
      <c r="AL54" s="202">
        <v>0</v>
      </c>
      <c r="AM54" s="202">
        <v>106.2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6.77</v>
      </c>
      <c r="E55" s="202">
        <v>0</v>
      </c>
      <c r="F55" s="202">
        <v>0</v>
      </c>
      <c r="G55" s="202">
        <v>17.52</v>
      </c>
      <c r="H55" s="202">
        <v>0</v>
      </c>
      <c r="I55" s="202">
        <v>0</v>
      </c>
      <c r="J55" s="202">
        <v>21.13</v>
      </c>
      <c r="K55" s="202">
        <v>76.98</v>
      </c>
      <c r="L55" s="202">
        <v>19.079999999999998</v>
      </c>
      <c r="M55" s="202">
        <v>0</v>
      </c>
      <c r="N55" s="202">
        <v>14.66</v>
      </c>
      <c r="O55" s="202">
        <v>24.48</v>
      </c>
      <c r="P55" s="202">
        <v>32.79</v>
      </c>
      <c r="Q55" s="202">
        <v>2.31</v>
      </c>
      <c r="R55" s="202">
        <v>4.96</v>
      </c>
      <c r="S55" s="202">
        <v>2.83</v>
      </c>
      <c r="T55" s="202">
        <v>0</v>
      </c>
      <c r="U55" s="202">
        <v>7.87</v>
      </c>
      <c r="V55" s="202">
        <v>2.37</v>
      </c>
      <c r="W55" s="202">
        <v>5.62</v>
      </c>
      <c r="X55" s="202">
        <v>12.9</v>
      </c>
      <c r="Y55" s="202">
        <v>0</v>
      </c>
      <c r="Z55" s="202">
        <v>37.01</v>
      </c>
      <c r="AA55" s="202">
        <v>11.07</v>
      </c>
      <c r="AB55" s="202">
        <v>0</v>
      </c>
      <c r="AC55" s="202">
        <v>11.03</v>
      </c>
      <c r="AD55" s="202">
        <v>0</v>
      </c>
      <c r="AE55" s="202">
        <v>0</v>
      </c>
      <c r="AF55" s="202">
        <v>0</v>
      </c>
      <c r="AG55" s="202">
        <v>22.43</v>
      </c>
      <c r="AH55" s="202">
        <v>0</v>
      </c>
      <c r="AI55" s="202">
        <v>0</v>
      </c>
      <c r="AJ55" s="202">
        <v>0</v>
      </c>
      <c r="AK55" s="202">
        <v>9.23</v>
      </c>
      <c r="AL55" s="202">
        <v>0</v>
      </c>
      <c r="AM55" s="202">
        <v>106.2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6.77</v>
      </c>
      <c r="E56" s="202">
        <v>0</v>
      </c>
      <c r="F56" s="202">
        <v>0</v>
      </c>
      <c r="G56" s="202">
        <v>17.52</v>
      </c>
      <c r="H56" s="202">
        <v>0</v>
      </c>
      <c r="I56" s="202">
        <v>0</v>
      </c>
      <c r="J56" s="202">
        <v>21.13</v>
      </c>
      <c r="K56" s="202">
        <v>76.98</v>
      </c>
      <c r="L56" s="202">
        <v>19.079999999999998</v>
      </c>
      <c r="M56" s="202">
        <v>0</v>
      </c>
      <c r="N56" s="202">
        <v>14.66</v>
      </c>
      <c r="O56" s="202">
        <v>24.48</v>
      </c>
      <c r="P56" s="202">
        <v>32.79</v>
      </c>
      <c r="Q56" s="202">
        <v>2.31</v>
      </c>
      <c r="R56" s="202">
        <v>4.96</v>
      </c>
      <c r="S56" s="202">
        <v>2.83</v>
      </c>
      <c r="T56" s="202">
        <v>0</v>
      </c>
      <c r="U56" s="202">
        <v>7.87</v>
      </c>
      <c r="V56" s="202">
        <v>2.37</v>
      </c>
      <c r="W56" s="202">
        <v>5.62</v>
      </c>
      <c r="X56" s="202">
        <v>12.9</v>
      </c>
      <c r="Y56" s="202">
        <v>0</v>
      </c>
      <c r="Z56" s="202">
        <v>37.01</v>
      </c>
      <c r="AA56" s="202">
        <v>11.07</v>
      </c>
      <c r="AB56" s="202">
        <v>0</v>
      </c>
      <c r="AC56" s="202">
        <v>11.03</v>
      </c>
      <c r="AD56" s="202">
        <v>0</v>
      </c>
      <c r="AE56" s="202">
        <v>0</v>
      </c>
      <c r="AF56" s="202">
        <v>0</v>
      </c>
      <c r="AG56" s="202">
        <v>22.43</v>
      </c>
      <c r="AH56" s="202">
        <v>0</v>
      </c>
      <c r="AI56" s="202">
        <v>0</v>
      </c>
      <c r="AJ56" s="202">
        <v>0</v>
      </c>
      <c r="AK56" s="202">
        <v>9.23</v>
      </c>
      <c r="AL56" s="202">
        <v>0</v>
      </c>
      <c r="AM56" s="202">
        <v>106.2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6.75</v>
      </c>
      <c r="E57" s="202">
        <v>0</v>
      </c>
      <c r="F57" s="202">
        <v>0</v>
      </c>
      <c r="G57" s="202">
        <v>17.52</v>
      </c>
      <c r="H57" s="202">
        <v>0</v>
      </c>
      <c r="I57" s="202">
        <v>0</v>
      </c>
      <c r="J57" s="202">
        <v>21.13</v>
      </c>
      <c r="K57" s="202">
        <v>76.98</v>
      </c>
      <c r="L57" s="202">
        <v>19.079999999999998</v>
      </c>
      <c r="M57" s="202">
        <v>0</v>
      </c>
      <c r="N57" s="202">
        <v>14.66</v>
      </c>
      <c r="O57" s="202">
        <v>11.88</v>
      </c>
      <c r="P57" s="202">
        <v>1.89</v>
      </c>
      <c r="Q57" s="202">
        <v>2.31</v>
      </c>
      <c r="R57" s="202">
        <v>4.96</v>
      </c>
      <c r="S57" s="202">
        <v>2.83</v>
      </c>
      <c r="T57" s="202">
        <v>0</v>
      </c>
      <c r="U57" s="202">
        <v>7.87</v>
      </c>
      <c r="V57" s="202">
        <v>2.37</v>
      </c>
      <c r="W57" s="202">
        <v>5.79</v>
      </c>
      <c r="X57" s="202">
        <v>13.28</v>
      </c>
      <c r="Y57" s="202">
        <v>0</v>
      </c>
      <c r="Z57" s="202">
        <v>37.01</v>
      </c>
      <c r="AA57" s="202">
        <v>11.07</v>
      </c>
      <c r="AB57" s="202">
        <v>0</v>
      </c>
      <c r="AC57" s="202">
        <v>11.03</v>
      </c>
      <c r="AD57" s="202">
        <v>0</v>
      </c>
      <c r="AE57" s="202">
        <v>0</v>
      </c>
      <c r="AF57" s="202">
        <v>0</v>
      </c>
      <c r="AG57" s="202">
        <v>22.43</v>
      </c>
      <c r="AH57" s="202">
        <v>0</v>
      </c>
      <c r="AI57" s="202">
        <v>0</v>
      </c>
      <c r="AJ57" s="202">
        <v>0</v>
      </c>
      <c r="AK57" s="202">
        <v>9.23</v>
      </c>
      <c r="AL57" s="202">
        <v>0</v>
      </c>
      <c r="AM57" s="202">
        <v>106.2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6.72</v>
      </c>
      <c r="E58" s="202">
        <v>0</v>
      </c>
      <c r="F58" s="202">
        <v>0</v>
      </c>
      <c r="G58" s="202">
        <v>17.52</v>
      </c>
      <c r="H58" s="202">
        <v>0</v>
      </c>
      <c r="I58" s="202">
        <v>0</v>
      </c>
      <c r="J58" s="202">
        <v>21.13</v>
      </c>
      <c r="K58" s="202">
        <v>76.98</v>
      </c>
      <c r="L58" s="202">
        <v>19.079999999999998</v>
      </c>
      <c r="M58" s="202">
        <v>0</v>
      </c>
      <c r="N58" s="202">
        <v>14.66</v>
      </c>
      <c r="O58" s="202">
        <v>7.04</v>
      </c>
      <c r="P58" s="202">
        <v>1.89</v>
      </c>
      <c r="Q58" s="202">
        <v>2.31</v>
      </c>
      <c r="R58" s="202">
        <v>4.96</v>
      </c>
      <c r="S58" s="202">
        <v>2.83</v>
      </c>
      <c r="T58" s="202">
        <v>0</v>
      </c>
      <c r="U58" s="202">
        <v>7.87</v>
      </c>
      <c r="V58" s="202">
        <v>2.37</v>
      </c>
      <c r="W58" s="202">
        <v>5.79</v>
      </c>
      <c r="X58" s="202">
        <v>13.28</v>
      </c>
      <c r="Y58" s="202">
        <v>0</v>
      </c>
      <c r="Z58" s="202">
        <v>37.01</v>
      </c>
      <c r="AA58" s="202">
        <v>11.07</v>
      </c>
      <c r="AB58" s="202">
        <v>0</v>
      </c>
      <c r="AC58" s="202">
        <v>11.03</v>
      </c>
      <c r="AD58" s="202">
        <v>0</v>
      </c>
      <c r="AE58" s="202">
        <v>0</v>
      </c>
      <c r="AF58" s="202">
        <v>0</v>
      </c>
      <c r="AG58" s="202">
        <v>22.43</v>
      </c>
      <c r="AH58" s="202">
        <v>0</v>
      </c>
      <c r="AI58" s="202">
        <v>0</v>
      </c>
      <c r="AJ58" s="202">
        <v>0</v>
      </c>
      <c r="AK58" s="202">
        <v>9.23</v>
      </c>
      <c r="AL58" s="202">
        <v>0</v>
      </c>
      <c r="AM58" s="202">
        <v>106.2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6.75</v>
      </c>
      <c r="E59" s="202">
        <v>0</v>
      </c>
      <c r="F59" s="202">
        <v>0</v>
      </c>
      <c r="G59" s="202">
        <v>17.52</v>
      </c>
      <c r="H59" s="202">
        <v>0</v>
      </c>
      <c r="I59" s="202">
        <v>0</v>
      </c>
      <c r="J59" s="202">
        <v>21.13</v>
      </c>
      <c r="K59" s="202">
        <v>76.98</v>
      </c>
      <c r="L59" s="202">
        <v>19.079999999999998</v>
      </c>
      <c r="M59" s="202">
        <v>0</v>
      </c>
      <c r="N59" s="202">
        <v>0.94</v>
      </c>
      <c r="O59" s="202">
        <v>1.58</v>
      </c>
      <c r="P59" s="202">
        <v>1.89</v>
      </c>
      <c r="Q59" s="202">
        <v>2.31</v>
      </c>
      <c r="R59" s="202">
        <v>4.96</v>
      </c>
      <c r="S59" s="202">
        <v>2.83</v>
      </c>
      <c r="T59" s="202">
        <v>0</v>
      </c>
      <c r="U59" s="202">
        <v>7.87</v>
      </c>
      <c r="V59" s="202">
        <v>2.37</v>
      </c>
      <c r="W59" s="202">
        <v>0.35</v>
      </c>
      <c r="X59" s="202">
        <v>0.78</v>
      </c>
      <c r="Y59" s="202">
        <v>0</v>
      </c>
      <c r="Z59" s="202">
        <v>37.01</v>
      </c>
      <c r="AA59" s="202">
        <v>11.07</v>
      </c>
      <c r="AB59" s="202">
        <v>0</v>
      </c>
      <c r="AC59" s="202">
        <v>11.03</v>
      </c>
      <c r="AD59" s="202">
        <v>0</v>
      </c>
      <c r="AE59" s="202">
        <v>0</v>
      </c>
      <c r="AF59" s="202">
        <v>0</v>
      </c>
      <c r="AG59" s="202">
        <v>22.43</v>
      </c>
      <c r="AH59" s="202">
        <v>0</v>
      </c>
      <c r="AI59" s="202">
        <v>0</v>
      </c>
      <c r="AJ59" s="202">
        <v>0</v>
      </c>
      <c r="AK59" s="202">
        <v>9.23</v>
      </c>
      <c r="AL59" s="202">
        <v>0</v>
      </c>
      <c r="AM59" s="202">
        <v>106.2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6.75</v>
      </c>
      <c r="E60" s="202">
        <v>0</v>
      </c>
      <c r="F60" s="202">
        <v>0</v>
      </c>
      <c r="G60" s="202">
        <v>17.52</v>
      </c>
      <c r="H60" s="202">
        <v>0</v>
      </c>
      <c r="I60" s="202">
        <v>0</v>
      </c>
      <c r="J60" s="202">
        <v>21.13</v>
      </c>
      <c r="K60" s="202">
        <v>76.98</v>
      </c>
      <c r="L60" s="202">
        <v>19.079999999999998</v>
      </c>
      <c r="M60" s="202">
        <v>0</v>
      </c>
      <c r="N60" s="202">
        <v>0.94</v>
      </c>
      <c r="O60" s="202">
        <v>1.58</v>
      </c>
      <c r="P60" s="202">
        <v>1.89</v>
      </c>
      <c r="Q60" s="202">
        <v>2.31</v>
      </c>
      <c r="R60" s="202">
        <v>4.96</v>
      </c>
      <c r="S60" s="202">
        <v>2.83</v>
      </c>
      <c r="T60" s="202">
        <v>0</v>
      </c>
      <c r="U60" s="202">
        <v>7.87</v>
      </c>
      <c r="V60" s="202">
        <v>2.37</v>
      </c>
      <c r="W60" s="202">
        <v>0.35</v>
      </c>
      <c r="X60" s="202">
        <v>0.78</v>
      </c>
      <c r="Y60" s="202">
        <v>0</v>
      </c>
      <c r="Z60" s="202">
        <v>37.01</v>
      </c>
      <c r="AA60" s="202">
        <v>11.07</v>
      </c>
      <c r="AB60" s="202">
        <v>0</v>
      </c>
      <c r="AC60" s="202">
        <v>11.03</v>
      </c>
      <c r="AD60" s="202">
        <v>0</v>
      </c>
      <c r="AE60" s="202">
        <v>0</v>
      </c>
      <c r="AF60" s="202">
        <v>0</v>
      </c>
      <c r="AG60" s="202">
        <v>22.43</v>
      </c>
      <c r="AH60" s="202">
        <v>0</v>
      </c>
      <c r="AI60" s="202">
        <v>0</v>
      </c>
      <c r="AJ60" s="202">
        <v>0</v>
      </c>
      <c r="AK60" s="202">
        <v>9.23</v>
      </c>
      <c r="AL60" s="202">
        <v>0</v>
      </c>
      <c r="AM60" s="202">
        <v>106.2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6.75</v>
      </c>
      <c r="E61" s="202">
        <v>0</v>
      </c>
      <c r="F61" s="202">
        <v>0</v>
      </c>
      <c r="G61" s="202">
        <v>17.52</v>
      </c>
      <c r="H61" s="202">
        <v>0</v>
      </c>
      <c r="I61" s="202">
        <v>0</v>
      </c>
      <c r="J61" s="202">
        <v>21.13</v>
      </c>
      <c r="K61" s="202">
        <v>76.98</v>
      </c>
      <c r="L61" s="202">
        <v>19.079999999999998</v>
      </c>
      <c r="M61" s="202">
        <v>0</v>
      </c>
      <c r="N61" s="202">
        <v>0.94</v>
      </c>
      <c r="O61" s="202">
        <v>1.58</v>
      </c>
      <c r="P61" s="202">
        <v>1.89</v>
      </c>
      <c r="Q61" s="202">
        <v>2.31</v>
      </c>
      <c r="R61" s="202">
        <v>4.96</v>
      </c>
      <c r="S61" s="202">
        <v>2.83</v>
      </c>
      <c r="T61" s="202">
        <v>0</v>
      </c>
      <c r="U61" s="202">
        <v>7.87</v>
      </c>
      <c r="V61" s="202">
        <v>2.37</v>
      </c>
      <c r="W61" s="202">
        <v>0.35</v>
      </c>
      <c r="X61" s="202">
        <v>0.78</v>
      </c>
      <c r="Y61" s="202">
        <v>0</v>
      </c>
      <c r="Z61" s="202">
        <v>37.01</v>
      </c>
      <c r="AA61" s="202">
        <v>11.07</v>
      </c>
      <c r="AB61" s="202">
        <v>0</v>
      </c>
      <c r="AC61" s="202">
        <v>11.03</v>
      </c>
      <c r="AD61" s="202">
        <v>0</v>
      </c>
      <c r="AE61" s="202">
        <v>0</v>
      </c>
      <c r="AF61" s="202">
        <v>0</v>
      </c>
      <c r="AG61" s="202">
        <v>22.43</v>
      </c>
      <c r="AH61" s="202">
        <v>0</v>
      </c>
      <c r="AI61" s="202">
        <v>0</v>
      </c>
      <c r="AJ61" s="202">
        <v>0</v>
      </c>
      <c r="AK61" s="202">
        <v>9.23</v>
      </c>
      <c r="AL61" s="202">
        <v>0</v>
      </c>
      <c r="AM61" s="202">
        <v>106.2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6.77</v>
      </c>
      <c r="E62" s="202">
        <v>0</v>
      </c>
      <c r="F62" s="202">
        <v>0</v>
      </c>
      <c r="G62" s="202">
        <v>17.52</v>
      </c>
      <c r="H62" s="202">
        <v>0</v>
      </c>
      <c r="I62" s="202">
        <v>0</v>
      </c>
      <c r="J62" s="202">
        <v>21.13</v>
      </c>
      <c r="K62" s="202">
        <v>76.98</v>
      </c>
      <c r="L62" s="202">
        <v>19.079999999999998</v>
      </c>
      <c r="M62" s="202">
        <v>0</v>
      </c>
      <c r="N62" s="202">
        <v>0.94</v>
      </c>
      <c r="O62" s="202">
        <v>1.58</v>
      </c>
      <c r="P62" s="202">
        <v>1.89</v>
      </c>
      <c r="Q62" s="202">
        <v>2.31</v>
      </c>
      <c r="R62" s="202">
        <v>4.96</v>
      </c>
      <c r="S62" s="202">
        <v>2.83</v>
      </c>
      <c r="T62" s="202">
        <v>0</v>
      </c>
      <c r="U62" s="202">
        <v>7.87</v>
      </c>
      <c r="V62" s="202">
        <v>2.37</v>
      </c>
      <c r="W62" s="202">
        <v>0.35</v>
      </c>
      <c r="X62" s="202">
        <v>0.78</v>
      </c>
      <c r="Y62" s="202">
        <v>0</v>
      </c>
      <c r="Z62" s="202">
        <v>37.01</v>
      </c>
      <c r="AA62" s="202">
        <v>11.07</v>
      </c>
      <c r="AB62" s="202">
        <v>0</v>
      </c>
      <c r="AC62" s="202">
        <v>11.03</v>
      </c>
      <c r="AD62" s="202">
        <v>0</v>
      </c>
      <c r="AE62" s="202">
        <v>0</v>
      </c>
      <c r="AF62" s="202">
        <v>0</v>
      </c>
      <c r="AG62" s="202">
        <v>22.43</v>
      </c>
      <c r="AH62" s="202">
        <v>0</v>
      </c>
      <c r="AI62" s="202">
        <v>0</v>
      </c>
      <c r="AJ62" s="202">
        <v>0</v>
      </c>
      <c r="AK62" s="202">
        <v>9.23</v>
      </c>
      <c r="AL62" s="202">
        <v>0</v>
      </c>
      <c r="AM62" s="202">
        <v>106.2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6.91</v>
      </c>
      <c r="E63" s="202">
        <v>0</v>
      </c>
      <c r="F63" s="202">
        <v>0</v>
      </c>
      <c r="G63" s="202">
        <v>17.52</v>
      </c>
      <c r="H63" s="202">
        <v>0</v>
      </c>
      <c r="I63" s="202">
        <v>0</v>
      </c>
      <c r="J63" s="202">
        <v>21.13</v>
      </c>
      <c r="K63" s="202">
        <v>76.98</v>
      </c>
      <c r="L63" s="202">
        <v>19.079999999999998</v>
      </c>
      <c r="M63" s="202">
        <v>0</v>
      </c>
      <c r="N63" s="202">
        <v>0.94</v>
      </c>
      <c r="O63" s="202">
        <v>1.58</v>
      </c>
      <c r="P63" s="202">
        <v>29.95</v>
      </c>
      <c r="Q63" s="202">
        <v>2.31</v>
      </c>
      <c r="R63" s="202">
        <v>4.96</v>
      </c>
      <c r="S63" s="202">
        <v>2.83</v>
      </c>
      <c r="T63" s="202">
        <v>0</v>
      </c>
      <c r="U63" s="202">
        <v>8.06</v>
      </c>
      <c r="V63" s="202">
        <v>2.37</v>
      </c>
      <c r="W63" s="202">
        <v>5.44</v>
      </c>
      <c r="X63" s="202">
        <v>13.48</v>
      </c>
      <c r="Y63" s="202">
        <v>0</v>
      </c>
      <c r="Z63" s="202">
        <v>37.01</v>
      </c>
      <c r="AA63" s="202">
        <v>11.07</v>
      </c>
      <c r="AB63" s="202">
        <v>0</v>
      </c>
      <c r="AC63" s="202">
        <v>11.03</v>
      </c>
      <c r="AD63" s="202">
        <v>0</v>
      </c>
      <c r="AE63" s="202">
        <v>0</v>
      </c>
      <c r="AF63" s="202">
        <v>0</v>
      </c>
      <c r="AG63" s="202">
        <v>22.43</v>
      </c>
      <c r="AH63" s="202">
        <v>0</v>
      </c>
      <c r="AI63" s="202">
        <v>0</v>
      </c>
      <c r="AJ63" s="202">
        <v>0</v>
      </c>
      <c r="AK63" s="202">
        <v>9.23</v>
      </c>
      <c r="AL63" s="202">
        <v>0</v>
      </c>
      <c r="AM63" s="202">
        <v>106.2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6.91</v>
      </c>
      <c r="E64" s="202">
        <v>0</v>
      </c>
      <c r="F64" s="202">
        <v>0</v>
      </c>
      <c r="G64" s="202">
        <v>17.52</v>
      </c>
      <c r="H64" s="202">
        <v>0</v>
      </c>
      <c r="I64" s="202">
        <v>0</v>
      </c>
      <c r="J64" s="202">
        <v>21.13</v>
      </c>
      <c r="K64" s="202">
        <v>76.98</v>
      </c>
      <c r="L64" s="202">
        <v>19.079999999999998</v>
      </c>
      <c r="M64" s="202">
        <v>0</v>
      </c>
      <c r="N64" s="202">
        <v>0.94</v>
      </c>
      <c r="O64" s="202">
        <v>1.58</v>
      </c>
      <c r="P64" s="202">
        <v>29.95</v>
      </c>
      <c r="Q64" s="202">
        <v>2.31</v>
      </c>
      <c r="R64" s="202">
        <v>4.96</v>
      </c>
      <c r="S64" s="202">
        <v>2.83</v>
      </c>
      <c r="T64" s="202">
        <v>0</v>
      </c>
      <c r="U64" s="202">
        <v>8.06</v>
      </c>
      <c r="V64" s="202">
        <v>2.37</v>
      </c>
      <c r="W64" s="202">
        <v>5.44</v>
      </c>
      <c r="X64" s="202">
        <v>13.48</v>
      </c>
      <c r="Y64" s="202">
        <v>0</v>
      </c>
      <c r="Z64" s="202">
        <v>37.01</v>
      </c>
      <c r="AA64" s="202">
        <v>11.07</v>
      </c>
      <c r="AB64" s="202">
        <v>0</v>
      </c>
      <c r="AC64" s="202">
        <v>11.03</v>
      </c>
      <c r="AD64" s="202">
        <v>0</v>
      </c>
      <c r="AE64" s="202">
        <v>0</v>
      </c>
      <c r="AF64" s="202">
        <v>0</v>
      </c>
      <c r="AG64" s="202">
        <v>22.43</v>
      </c>
      <c r="AH64" s="202">
        <v>0</v>
      </c>
      <c r="AI64" s="202">
        <v>0</v>
      </c>
      <c r="AJ64" s="202">
        <v>0</v>
      </c>
      <c r="AK64" s="202">
        <v>9.23</v>
      </c>
      <c r="AL64" s="202">
        <v>0</v>
      </c>
      <c r="AM64" s="202">
        <v>106.2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6.91</v>
      </c>
      <c r="E65" s="202">
        <v>0</v>
      </c>
      <c r="F65" s="202">
        <v>0</v>
      </c>
      <c r="G65" s="202">
        <v>17.52</v>
      </c>
      <c r="H65" s="202">
        <v>0</v>
      </c>
      <c r="I65" s="202">
        <v>0</v>
      </c>
      <c r="J65" s="202">
        <v>21.13</v>
      </c>
      <c r="K65" s="202">
        <v>56.53</v>
      </c>
      <c r="L65" s="202">
        <v>19.079999999999998</v>
      </c>
      <c r="M65" s="202">
        <v>0</v>
      </c>
      <c r="N65" s="202">
        <v>0.94</v>
      </c>
      <c r="O65" s="202">
        <v>1.58</v>
      </c>
      <c r="P65" s="202">
        <v>29.95</v>
      </c>
      <c r="Q65" s="202">
        <v>2.31</v>
      </c>
      <c r="R65" s="202">
        <v>4.96</v>
      </c>
      <c r="S65" s="202">
        <v>2.83</v>
      </c>
      <c r="T65" s="202">
        <v>0</v>
      </c>
      <c r="U65" s="202">
        <v>8.98</v>
      </c>
      <c r="V65" s="202">
        <v>2.37</v>
      </c>
      <c r="W65" s="202">
        <v>5.44</v>
      </c>
      <c r="X65" s="202">
        <v>13.48</v>
      </c>
      <c r="Y65" s="202">
        <v>0</v>
      </c>
      <c r="Z65" s="202">
        <v>37.01</v>
      </c>
      <c r="AA65" s="202">
        <v>11.07</v>
      </c>
      <c r="AB65" s="202">
        <v>0</v>
      </c>
      <c r="AC65" s="202">
        <v>11.03</v>
      </c>
      <c r="AD65" s="202">
        <v>0</v>
      </c>
      <c r="AE65" s="202">
        <v>0</v>
      </c>
      <c r="AF65" s="202">
        <v>0</v>
      </c>
      <c r="AG65" s="202">
        <v>22.43</v>
      </c>
      <c r="AH65" s="202">
        <v>0</v>
      </c>
      <c r="AI65" s="202">
        <v>0</v>
      </c>
      <c r="AJ65" s="202">
        <v>0</v>
      </c>
      <c r="AK65" s="202">
        <v>9.23</v>
      </c>
      <c r="AL65" s="202">
        <v>0</v>
      </c>
      <c r="AM65" s="202">
        <v>106.2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6.91</v>
      </c>
      <c r="E66" s="202">
        <v>0</v>
      </c>
      <c r="F66" s="202">
        <v>0</v>
      </c>
      <c r="G66" s="202">
        <v>17.52</v>
      </c>
      <c r="H66" s="202">
        <v>0</v>
      </c>
      <c r="I66" s="202">
        <v>0</v>
      </c>
      <c r="J66" s="202">
        <v>21.13</v>
      </c>
      <c r="K66" s="202">
        <v>76.98</v>
      </c>
      <c r="L66" s="202">
        <v>19.079999999999998</v>
      </c>
      <c r="M66" s="202">
        <v>0</v>
      </c>
      <c r="N66" s="202">
        <v>0.94</v>
      </c>
      <c r="O66" s="202">
        <v>1.58</v>
      </c>
      <c r="P66" s="202">
        <v>29.95</v>
      </c>
      <c r="Q66" s="202">
        <v>2.31</v>
      </c>
      <c r="R66" s="202">
        <v>4.96</v>
      </c>
      <c r="S66" s="202">
        <v>2.83</v>
      </c>
      <c r="T66" s="202">
        <v>0</v>
      </c>
      <c r="U66" s="202">
        <v>8.98</v>
      </c>
      <c r="V66" s="202">
        <v>2.37</v>
      </c>
      <c r="W66" s="202">
        <v>5.44</v>
      </c>
      <c r="X66" s="202">
        <v>13.48</v>
      </c>
      <c r="Y66" s="202">
        <v>0</v>
      </c>
      <c r="Z66" s="202">
        <v>37.01</v>
      </c>
      <c r="AA66" s="202">
        <v>11.07</v>
      </c>
      <c r="AB66" s="202">
        <v>0</v>
      </c>
      <c r="AC66" s="202">
        <v>11.03</v>
      </c>
      <c r="AD66" s="202">
        <v>0</v>
      </c>
      <c r="AE66" s="202">
        <v>0</v>
      </c>
      <c r="AF66" s="202">
        <v>0</v>
      </c>
      <c r="AG66" s="202">
        <v>22.43</v>
      </c>
      <c r="AH66" s="202">
        <v>0</v>
      </c>
      <c r="AI66" s="202">
        <v>0</v>
      </c>
      <c r="AJ66" s="202">
        <v>0</v>
      </c>
      <c r="AK66" s="202">
        <v>9.23</v>
      </c>
      <c r="AL66" s="202">
        <v>0</v>
      </c>
      <c r="AM66" s="202">
        <v>106.2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6.91</v>
      </c>
      <c r="E67" s="202">
        <v>0</v>
      </c>
      <c r="F67" s="202">
        <v>0</v>
      </c>
      <c r="G67" s="202">
        <v>17.52</v>
      </c>
      <c r="H67" s="202">
        <v>0</v>
      </c>
      <c r="I67" s="202">
        <v>0</v>
      </c>
      <c r="J67" s="202">
        <v>21.13</v>
      </c>
      <c r="K67" s="202">
        <v>76.98</v>
      </c>
      <c r="L67" s="202">
        <v>19.079999999999998</v>
      </c>
      <c r="M67" s="202">
        <v>0</v>
      </c>
      <c r="N67" s="202">
        <v>0.94</v>
      </c>
      <c r="O67" s="202">
        <v>1.58</v>
      </c>
      <c r="P67" s="202">
        <v>1.89</v>
      </c>
      <c r="Q67" s="202">
        <v>2.31</v>
      </c>
      <c r="R67" s="202">
        <v>4.96</v>
      </c>
      <c r="S67" s="202">
        <v>2.83</v>
      </c>
      <c r="T67" s="202">
        <v>0</v>
      </c>
      <c r="U67" s="202">
        <v>8.98</v>
      </c>
      <c r="V67" s="202">
        <v>2.37</v>
      </c>
      <c r="W67" s="202">
        <v>0.35</v>
      </c>
      <c r="X67" s="202">
        <v>0.78</v>
      </c>
      <c r="Y67" s="202">
        <v>0</v>
      </c>
      <c r="Z67" s="202">
        <v>37.01</v>
      </c>
      <c r="AA67" s="202">
        <v>11.07</v>
      </c>
      <c r="AB67" s="202">
        <v>0</v>
      </c>
      <c r="AC67" s="202">
        <v>11.03</v>
      </c>
      <c r="AD67" s="202">
        <v>0</v>
      </c>
      <c r="AE67" s="202">
        <v>0</v>
      </c>
      <c r="AF67" s="202">
        <v>0</v>
      </c>
      <c r="AG67" s="202">
        <v>22.43</v>
      </c>
      <c r="AH67" s="202">
        <v>0</v>
      </c>
      <c r="AI67" s="202">
        <v>0</v>
      </c>
      <c r="AJ67" s="202">
        <v>0</v>
      </c>
      <c r="AK67" s="202">
        <v>9.23</v>
      </c>
      <c r="AL67" s="202">
        <v>0</v>
      </c>
      <c r="AM67" s="202">
        <v>106.2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6.91</v>
      </c>
      <c r="E68" s="202">
        <v>0</v>
      </c>
      <c r="F68" s="202">
        <v>0</v>
      </c>
      <c r="G68" s="202">
        <v>17.52</v>
      </c>
      <c r="H68" s="202">
        <v>0</v>
      </c>
      <c r="I68" s="202">
        <v>0</v>
      </c>
      <c r="J68" s="202">
        <v>21.13</v>
      </c>
      <c r="K68" s="202">
        <v>76.98</v>
      </c>
      <c r="L68" s="202">
        <v>19.079999999999998</v>
      </c>
      <c r="M68" s="202">
        <v>0</v>
      </c>
      <c r="N68" s="202">
        <v>0.94</v>
      </c>
      <c r="O68" s="202">
        <v>1.58</v>
      </c>
      <c r="P68" s="202">
        <v>1.89</v>
      </c>
      <c r="Q68" s="202">
        <v>2.31</v>
      </c>
      <c r="R68" s="202">
        <v>4.96</v>
      </c>
      <c r="S68" s="202">
        <v>2.83</v>
      </c>
      <c r="T68" s="202">
        <v>0</v>
      </c>
      <c r="U68" s="202">
        <v>8.98</v>
      </c>
      <c r="V68" s="202">
        <v>2.37</v>
      </c>
      <c r="W68" s="202">
        <v>0.35</v>
      </c>
      <c r="X68" s="202">
        <v>0.78</v>
      </c>
      <c r="Y68" s="202">
        <v>0</v>
      </c>
      <c r="Z68" s="202">
        <v>37.01</v>
      </c>
      <c r="AA68" s="202">
        <v>11.07</v>
      </c>
      <c r="AB68" s="202">
        <v>0</v>
      </c>
      <c r="AC68" s="202">
        <v>11.03</v>
      </c>
      <c r="AD68" s="202">
        <v>0</v>
      </c>
      <c r="AE68" s="202">
        <v>0</v>
      </c>
      <c r="AF68" s="202">
        <v>0</v>
      </c>
      <c r="AG68" s="202">
        <v>22.43</v>
      </c>
      <c r="AH68" s="202">
        <v>0</v>
      </c>
      <c r="AI68" s="202">
        <v>0</v>
      </c>
      <c r="AJ68" s="202">
        <v>0</v>
      </c>
      <c r="AK68" s="202">
        <v>9.23</v>
      </c>
      <c r="AL68" s="202">
        <v>0</v>
      </c>
      <c r="AM68" s="202">
        <v>106.2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6.91</v>
      </c>
      <c r="E69" s="202">
        <v>0</v>
      </c>
      <c r="F69" s="202">
        <v>0</v>
      </c>
      <c r="G69" s="202">
        <v>17.52</v>
      </c>
      <c r="H69" s="202">
        <v>0</v>
      </c>
      <c r="I69" s="202">
        <v>0</v>
      </c>
      <c r="J69" s="202">
        <v>21.13</v>
      </c>
      <c r="K69" s="202">
        <v>76.98</v>
      </c>
      <c r="L69" s="202">
        <v>19.079999999999998</v>
      </c>
      <c r="M69" s="202">
        <v>0</v>
      </c>
      <c r="N69" s="202">
        <v>0.94</v>
      </c>
      <c r="O69" s="202">
        <v>1.58</v>
      </c>
      <c r="P69" s="202">
        <v>1.89</v>
      </c>
      <c r="Q69" s="202">
        <v>2.31</v>
      </c>
      <c r="R69" s="202">
        <v>4.96</v>
      </c>
      <c r="S69" s="202">
        <v>2.83</v>
      </c>
      <c r="T69" s="202">
        <v>0</v>
      </c>
      <c r="U69" s="202">
        <v>8.98</v>
      </c>
      <c r="V69" s="202">
        <v>0.24</v>
      </c>
      <c r="W69" s="202">
        <v>0.35</v>
      </c>
      <c r="X69" s="202">
        <v>0.78</v>
      </c>
      <c r="Y69" s="202">
        <v>0</v>
      </c>
      <c r="Z69" s="202">
        <v>37.01</v>
      </c>
      <c r="AA69" s="202">
        <v>11.07</v>
      </c>
      <c r="AB69" s="202">
        <v>0</v>
      </c>
      <c r="AC69" s="202">
        <v>11.03</v>
      </c>
      <c r="AD69" s="202">
        <v>0</v>
      </c>
      <c r="AE69" s="202">
        <v>0</v>
      </c>
      <c r="AF69" s="202">
        <v>0</v>
      </c>
      <c r="AG69" s="202">
        <v>22.43</v>
      </c>
      <c r="AH69" s="202">
        <v>0</v>
      </c>
      <c r="AI69" s="202">
        <v>0</v>
      </c>
      <c r="AJ69" s="202">
        <v>0</v>
      </c>
      <c r="AK69" s="202">
        <v>9.23</v>
      </c>
      <c r="AL69" s="202">
        <v>0</v>
      </c>
      <c r="AM69" s="202">
        <v>106.2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6.91</v>
      </c>
      <c r="E70" s="202">
        <v>0</v>
      </c>
      <c r="F70" s="202">
        <v>0</v>
      </c>
      <c r="G70" s="202">
        <v>17.52</v>
      </c>
      <c r="H70" s="202">
        <v>0</v>
      </c>
      <c r="I70" s="202">
        <v>0</v>
      </c>
      <c r="J70" s="202">
        <v>21.13</v>
      </c>
      <c r="K70" s="202">
        <v>76.98</v>
      </c>
      <c r="L70" s="202">
        <v>19.079999999999998</v>
      </c>
      <c r="M70" s="202">
        <v>0</v>
      </c>
      <c r="N70" s="202">
        <v>0.94</v>
      </c>
      <c r="O70" s="202">
        <v>1.58</v>
      </c>
      <c r="P70" s="202">
        <v>1.89</v>
      </c>
      <c r="Q70" s="202">
        <v>2.31</v>
      </c>
      <c r="R70" s="202">
        <v>4.96</v>
      </c>
      <c r="S70" s="202">
        <v>2.83</v>
      </c>
      <c r="T70" s="202">
        <v>0</v>
      </c>
      <c r="U70" s="202">
        <v>8.98</v>
      </c>
      <c r="V70" s="202">
        <v>0.16</v>
      </c>
      <c r="W70" s="202">
        <v>0.35</v>
      </c>
      <c r="X70" s="202">
        <v>0.78</v>
      </c>
      <c r="Y70" s="202">
        <v>0</v>
      </c>
      <c r="Z70" s="202">
        <v>37.01</v>
      </c>
      <c r="AA70" s="202">
        <v>11.07</v>
      </c>
      <c r="AB70" s="202">
        <v>0</v>
      </c>
      <c r="AC70" s="202">
        <v>11.03</v>
      </c>
      <c r="AD70" s="202">
        <v>0</v>
      </c>
      <c r="AE70" s="202">
        <v>0</v>
      </c>
      <c r="AF70" s="202">
        <v>0</v>
      </c>
      <c r="AG70" s="202">
        <v>22.43</v>
      </c>
      <c r="AH70" s="202">
        <v>0</v>
      </c>
      <c r="AI70" s="202">
        <v>0</v>
      </c>
      <c r="AJ70" s="202">
        <v>0</v>
      </c>
      <c r="AK70" s="202">
        <v>9.23</v>
      </c>
      <c r="AL70" s="202">
        <v>0</v>
      </c>
      <c r="AM70" s="202">
        <v>106.2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6.91</v>
      </c>
      <c r="E71" s="202">
        <v>0</v>
      </c>
      <c r="F71" s="202">
        <v>0</v>
      </c>
      <c r="G71" s="202">
        <v>17.52</v>
      </c>
      <c r="H71" s="202">
        <v>0</v>
      </c>
      <c r="I71" s="202">
        <v>0</v>
      </c>
      <c r="J71" s="202">
        <v>21.13</v>
      </c>
      <c r="K71" s="202">
        <v>76.98</v>
      </c>
      <c r="L71" s="202">
        <v>19.079999999999998</v>
      </c>
      <c r="M71" s="202">
        <v>0</v>
      </c>
      <c r="N71" s="202">
        <v>0.94</v>
      </c>
      <c r="O71" s="202">
        <v>1.58</v>
      </c>
      <c r="P71" s="202">
        <v>1.89</v>
      </c>
      <c r="Q71" s="202">
        <v>2.31</v>
      </c>
      <c r="R71" s="202">
        <v>4.96</v>
      </c>
      <c r="S71" s="202">
        <v>2.83</v>
      </c>
      <c r="T71" s="202">
        <v>0</v>
      </c>
      <c r="U71" s="202">
        <v>8.98</v>
      </c>
      <c r="V71" s="202">
        <v>0.16</v>
      </c>
      <c r="W71" s="202">
        <v>0.35</v>
      </c>
      <c r="X71" s="202">
        <v>0.78</v>
      </c>
      <c r="Y71" s="202">
        <v>0</v>
      </c>
      <c r="Z71" s="202">
        <v>37.01</v>
      </c>
      <c r="AA71" s="202">
        <v>11.07</v>
      </c>
      <c r="AB71" s="202">
        <v>0</v>
      </c>
      <c r="AC71" s="202">
        <v>11.03</v>
      </c>
      <c r="AD71" s="202">
        <v>0</v>
      </c>
      <c r="AE71" s="202">
        <v>0</v>
      </c>
      <c r="AF71" s="202">
        <v>0</v>
      </c>
      <c r="AG71" s="202">
        <v>22.6</v>
      </c>
      <c r="AH71" s="202">
        <v>0</v>
      </c>
      <c r="AI71" s="202">
        <v>0</v>
      </c>
      <c r="AJ71" s="202">
        <v>0</v>
      </c>
      <c r="AK71" s="202">
        <v>9.23</v>
      </c>
      <c r="AL71" s="202">
        <v>0</v>
      </c>
      <c r="AM71" s="202">
        <v>106.2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6.91</v>
      </c>
      <c r="E72" s="202">
        <v>0</v>
      </c>
      <c r="F72" s="202">
        <v>0</v>
      </c>
      <c r="G72" s="202">
        <v>17.52</v>
      </c>
      <c r="H72" s="202">
        <v>0</v>
      </c>
      <c r="I72" s="202">
        <v>0</v>
      </c>
      <c r="J72" s="202">
        <v>21.13</v>
      </c>
      <c r="K72" s="202">
        <v>76.98</v>
      </c>
      <c r="L72" s="202">
        <v>19.079999999999998</v>
      </c>
      <c r="M72" s="202">
        <v>0</v>
      </c>
      <c r="N72" s="202">
        <v>0.94</v>
      </c>
      <c r="O72" s="202">
        <v>1.58</v>
      </c>
      <c r="P72" s="202">
        <v>1.89</v>
      </c>
      <c r="Q72" s="202">
        <v>2.31</v>
      </c>
      <c r="R72" s="202">
        <v>4.96</v>
      </c>
      <c r="S72" s="202">
        <v>2.83</v>
      </c>
      <c r="T72" s="202">
        <v>0</v>
      </c>
      <c r="U72" s="202">
        <v>8.98</v>
      </c>
      <c r="V72" s="202">
        <v>0.16</v>
      </c>
      <c r="W72" s="202">
        <v>0.35</v>
      </c>
      <c r="X72" s="202">
        <v>0.78</v>
      </c>
      <c r="Y72" s="202">
        <v>0</v>
      </c>
      <c r="Z72" s="202">
        <v>37.01</v>
      </c>
      <c r="AA72" s="202">
        <v>11.07</v>
      </c>
      <c r="AB72" s="202">
        <v>0</v>
      </c>
      <c r="AC72" s="202">
        <v>11.03</v>
      </c>
      <c r="AD72" s="202">
        <v>0</v>
      </c>
      <c r="AE72" s="202">
        <v>0</v>
      </c>
      <c r="AF72" s="202">
        <v>0</v>
      </c>
      <c r="AG72" s="202">
        <v>22.6</v>
      </c>
      <c r="AH72" s="202">
        <v>0</v>
      </c>
      <c r="AI72" s="202">
        <v>0</v>
      </c>
      <c r="AJ72" s="202">
        <v>0</v>
      </c>
      <c r="AK72" s="202">
        <v>9.23</v>
      </c>
      <c r="AL72" s="202">
        <v>0</v>
      </c>
      <c r="AM72" s="202">
        <v>106.2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6.93</v>
      </c>
      <c r="E73" s="202">
        <v>0</v>
      </c>
      <c r="F73" s="202">
        <v>0</v>
      </c>
      <c r="G73" s="202">
        <v>17.52</v>
      </c>
      <c r="H73" s="202">
        <v>0</v>
      </c>
      <c r="I73" s="202">
        <v>0</v>
      </c>
      <c r="J73" s="202">
        <v>21.13</v>
      </c>
      <c r="K73" s="202">
        <v>76.98</v>
      </c>
      <c r="L73" s="202">
        <v>19.079999999999998</v>
      </c>
      <c r="M73" s="202">
        <v>0</v>
      </c>
      <c r="N73" s="202">
        <v>0.94</v>
      </c>
      <c r="O73" s="202">
        <v>1.58</v>
      </c>
      <c r="P73" s="202">
        <v>1.89</v>
      </c>
      <c r="Q73" s="202">
        <v>2.31</v>
      </c>
      <c r="R73" s="202">
        <v>4.96</v>
      </c>
      <c r="S73" s="202">
        <v>2.83</v>
      </c>
      <c r="T73" s="202">
        <v>0</v>
      </c>
      <c r="U73" s="202">
        <v>8.98</v>
      </c>
      <c r="V73" s="202">
        <v>0.16</v>
      </c>
      <c r="W73" s="202">
        <v>0.35</v>
      </c>
      <c r="X73" s="202">
        <v>0.78</v>
      </c>
      <c r="Y73" s="202">
        <v>0</v>
      </c>
      <c r="Z73" s="202">
        <v>37.01</v>
      </c>
      <c r="AA73" s="202">
        <v>11.07</v>
      </c>
      <c r="AB73" s="202">
        <v>0</v>
      </c>
      <c r="AC73" s="202">
        <v>11.03</v>
      </c>
      <c r="AD73" s="202">
        <v>0</v>
      </c>
      <c r="AE73" s="202">
        <v>0</v>
      </c>
      <c r="AF73" s="202">
        <v>0</v>
      </c>
      <c r="AG73" s="202">
        <v>22.6</v>
      </c>
      <c r="AH73" s="202">
        <v>0</v>
      </c>
      <c r="AI73" s="202">
        <v>0</v>
      </c>
      <c r="AJ73" s="202">
        <v>0</v>
      </c>
      <c r="AK73" s="202">
        <v>9.23</v>
      </c>
      <c r="AL73" s="202">
        <v>0</v>
      </c>
      <c r="AM73" s="202">
        <v>106.2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6.93</v>
      </c>
      <c r="E74" s="202">
        <v>0</v>
      </c>
      <c r="F74" s="202">
        <v>0</v>
      </c>
      <c r="G74" s="202">
        <v>17.52</v>
      </c>
      <c r="H74" s="202">
        <v>0</v>
      </c>
      <c r="I74" s="202">
        <v>0</v>
      </c>
      <c r="J74" s="202">
        <v>1.1200000000000001</v>
      </c>
      <c r="K74" s="202">
        <v>76.98</v>
      </c>
      <c r="L74" s="202">
        <v>19.079999999999998</v>
      </c>
      <c r="M74" s="202">
        <v>0</v>
      </c>
      <c r="N74" s="202">
        <v>0.94</v>
      </c>
      <c r="O74" s="202">
        <v>1.58</v>
      </c>
      <c r="P74" s="202">
        <v>1.89</v>
      </c>
      <c r="Q74" s="202">
        <v>2.31</v>
      </c>
      <c r="R74" s="202">
        <v>4.96</v>
      </c>
      <c r="S74" s="202">
        <v>2.83</v>
      </c>
      <c r="T74" s="202">
        <v>0</v>
      </c>
      <c r="U74" s="202">
        <v>8.98</v>
      </c>
      <c r="V74" s="202">
        <v>0.16</v>
      </c>
      <c r="W74" s="202">
        <v>0.35</v>
      </c>
      <c r="X74" s="202">
        <v>0.78</v>
      </c>
      <c r="Y74" s="202">
        <v>0</v>
      </c>
      <c r="Z74" s="202">
        <v>37.01</v>
      </c>
      <c r="AA74" s="202">
        <v>11.07</v>
      </c>
      <c r="AB74" s="202">
        <v>0</v>
      </c>
      <c r="AC74" s="202">
        <v>11.03</v>
      </c>
      <c r="AD74" s="202">
        <v>0</v>
      </c>
      <c r="AE74" s="202">
        <v>0</v>
      </c>
      <c r="AF74" s="202">
        <v>0</v>
      </c>
      <c r="AG74" s="202">
        <v>22.6</v>
      </c>
      <c r="AH74" s="202">
        <v>0</v>
      </c>
      <c r="AI74" s="202">
        <v>0</v>
      </c>
      <c r="AJ74" s="202">
        <v>0</v>
      </c>
      <c r="AK74" s="202">
        <v>9.23</v>
      </c>
      <c r="AL74" s="202">
        <v>0</v>
      </c>
      <c r="AM74" s="202">
        <v>106.2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0.53</v>
      </c>
      <c r="E75" s="202">
        <v>0</v>
      </c>
      <c r="F75" s="202">
        <v>0</v>
      </c>
      <c r="G75" s="202">
        <v>17.52</v>
      </c>
      <c r="H75" s="202">
        <v>0</v>
      </c>
      <c r="I75" s="202">
        <v>0</v>
      </c>
      <c r="J75" s="202">
        <v>2.78</v>
      </c>
      <c r="K75" s="202">
        <v>76.98</v>
      </c>
      <c r="L75" s="202">
        <v>19.079999999999998</v>
      </c>
      <c r="M75" s="202">
        <v>0</v>
      </c>
      <c r="N75" s="202">
        <v>0.94</v>
      </c>
      <c r="O75" s="202">
        <v>1.58</v>
      </c>
      <c r="P75" s="202">
        <v>1.89</v>
      </c>
      <c r="Q75" s="202">
        <v>2.31</v>
      </c>
      <c r="R75" s="202">
        <v>4.96</v>
      </c>
      <c r="S75" s="202">
        <v>2.83</v>
      </c>
      <c r="T75" s="202">
        <v>0</v>
      </c>
      <c r="U75" s="202">
        <v>8.98</v>
      </c>
      <c r="V75" s="202">
        <v>0.22</v>
      </c>
      <c r="W75" s="202">
        <v>0.35</v>
      </c>
      <c r="X75" s="202">
        <v>0.78</v>
      </c>
      <c r="Y75" s="202">
        <v>0</v>
      </c>
      <c r="Z75" s="202">
        <v>37.78</v>
      </c>
      <c r="AA75" s="202">
        <v>11.28</v>
      </c>
      <c r="AB75" s="202">
        <v>0</v>
      </c>
      <c r="AC75" s="202">
        <v>11.03</v>
      </c>
      <c r="AD75" s="202">
        <v>0</v>
      </c>
      <c r="AE75" s="202">
        <v>0</v>
      </c>
      <c r="AF75" s="202">
        <v>0</v>
      </c>
      <c r="AG75" s="202">
        <v>22.6</v>
      </c>
      <c r="AH75" s="202">
        <v>0</v>
      </c>
      <c r="AI75" s="202">
        <v>0</v>
      </c>
      <c r="AJ75" s="202">
        <v>0</v>
      </c>
      <c r="AK75" s="202">
        <v>9.23</v>
      </c>
      <c r="AL75" s="202">
        <v>0</v>
      </c>
      <c r="AM75" s="202">
        <v>108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1.87</v>
      </c>
      <c r="E76" s="202">
        <v>0</v>
      </c>
      <c r="F76" s="202">
        <v>0</v>
      </c>
      <c r="G76" s="202">
        <v>17.52</v>
      </c>
      <c r="H76" s="202">
        <v>0</v>
      </c>
      <c r="I76" s="202">
        <v>0</v>
      </c>
      <c r="J76" s="202">
        <v>4.18</v>
      </c>
      <c r="K76" s="202">
        <v>76.98</v>
      </c>
      <c r="L76" s="202">
        <v>19.079999999999998</v>
      </c>
      <c r="M76" s="202">
        <v>0</v>
      </c>
      <c r="N76" s="202">
        <v>0.94</v>
      </c>
      <c r="O76" s="202">
        <v>1.58</v>
      </c>
      <c r="P76" s="202">
        <v>1.89</v>
      </c>
      <c r="Q76" s="202">
        <v>2.31</v>
      </c>
      <c r="R76" s="202">
        <v>4.96</v>
      </c>
      <c r="S76" s="202">
        <v>2.83</v>
      </c>
      <c r="T76" s="202">
        <v>0</v>
      </c>
      <c r="U76" s="202">
        <v>8.98</v>
      </c>
      <c r="V76" s="202">
        <v>0.16</v>
      </c>
      <c r="W76" s="202">
        <v>0.35</v>
      </c>
      <c r="X76" s="202">
        <v>0.78</v>
      </c>
      <c r="Y76" s="202">
        <v>0</v>
      </c>
      <c r="Z76" s="202">
        <v>37.01</v>
      </c>
      <c r="AA76" s="202">
        <v>11.28</v>
      </c>
      <c r="AB76" s="202">
        <v>0</v>
      </c>
      <c r="AC76" s="202">
        <v>11.03</v>
      </c>
      <c r="AD76" s="202">
        <v>0</v>
      </c>
      <c r="AE76" s="202">
        <v>0</v>
      </c>
      <c r="AF76" s="202">
        <v>0</v>
      </c>
      <c r="AG76" s="202">
        <v>22.6</v>
      </c>
      <c r="AH76" s="202">
        <v>0</v>
      </c>
      <c r="AI76" s="202">
        <v>0</v>
      </c>
      <c r="AJ76" s="202">
        <v>0</v>
      </c>
      <c r="AK76" s="202">
        <v>9.23</v>
      </c>
      <c r="AL76" s="202">
        <v>0</v>
      </c>
      <c r="AM76" s="202">
        <v>108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4.4000000000000004</v>
      </c>
      <c r="E77" s="202">
        <v>0</v>
      </c>
      <c r="F77" s="202">
        <v>0</v>
      </c>
      <c r="G77" s="202">
        <v>17.52</v>
      </c>
      <c r="H77" s="202">
        <v>0</v>
      </c>
      <c r="I77" s="202">
        <v>0</v>
      </c>
      <c r="J77" s="202">
        <v>6.96</v>
      </c>
      <c r="K77" s="202">
        <v>76.98</v>
      </c>
      <c r="L77" s="202">
        <v>19.079999999999998</v>
      </c>
      <c r="M77" s="202">
        <v>0</v>
      </c>
      <c r="N77" s="202">
        <v>0.94</v>
      </c>
      <c r="O77" s="202">
        <v>1.58</v>
      </c>
      <c r="P77" s="202">
        <v>1.89</v>
      </c>
      <c r="Q77" s="202">
        <v>2.31</v>
      </c>
      <c r="R77" s="202">
        <v>4.96</v>
      </c>
      <c r="S77" s="202">
        <v>2.83</v>
      </c>
      <c r="T77" s="202">
        <v>0</v>
      </c>
      <c r="U77" s="202">
        <v>8.98</v>
      </c>
      <c r="V77" s="202">
        <v>0.16</v>
      </c>
      <c r="W77" s="202">
        <v>0.35</v>
      </c>
      <c r="X77" s="202">
        <v>0.78</v>
      </c>
      <c r="Y77" s="202">
        <v>0</v>
      </c>
      <c r="Z77" s="202">
        <v>37.01</v>
      </c>
      <c r="AA77" s="202">
        <v>11.28</v>
      </c>
      <c r="AB77" s="202">
        <v>0</v>
      </c>
      <c r="AC77" s="202">
        <v>11.03</v>
      </c>
      <c r="AD77" s="202">
        <v>0</v>
      </c>
      <c r="AE77" s="202">
        <v>0</v>
      </c>
      <c r="AF77" s="202">
        <v>0</v>
      </c>
      <c r="AG77" s="202">
        <v>22.6</v>
      </c>
      <c r="AH77" s="202">
        <v>0</v>
      </c>
      <c r="AI77" s="202">
        <v>0</v>
      </c>
      <c r="AJ77" s="202">
        <v>0</v>
      </c>
      <c r="AK77" s="202">
        <v>9.23</v>
      </c>
      <c r="AL77" s="202">
        <v>0</v>
      </c>
      <c r="AM77" s="202">
        <v>108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4.4000000000000004</v>
      </c>
      <c r="E78" s="202">
        <v>0</v>
      </c>
      <c r="F78" s="202">
        <v>0</v>
      </c>
      <c r="G78" s="202">
        <v>17.52</v>
      </c>
      <c r="H78" s="202">
        <v>0</v>
      </c>
      <c r="I78" s="202">
        <v>0</v>
      </c>
      <c r="J78" s="202">
        <v>9.74</v>
      </c>
      <c r="K78" s="202">
        <v>76.98</v>
      </c>
      <c r="L78" s="202">
        <v>19.079999999999998</v>
      </c>
      <c r="M78" s="202">
        <v>0</v>
      </c>
      <c r="N78" s="202">
        <v>0.94</v>
      </c>
      <c r="O78" s="202">
        <v>1.58</v>
      </c>
      <c r="P78" s="202">
        <v>1.89</v>
      </c>
      <c r="Q78" s="202">
        <v>2.31</v>
      </c>
      <c r="R78" s="202">
        <v>4.96</v>
      </c>
      <c r="S78" s="202">
        <v>2.83</v>
      </c>
      <c r="T78" s="202">
        <v>0</v>
      </c>
      <c r="U78" s="202">
        <v>8.98</v>
      </c>
      <c r="V78" s="202">
        <v>0.16</v>
      </c>
      <c r="W78" s="202">
        <v>0.35</v>
      </c>
      <c r="X78" s="202">
        <v>0.78</v>
      </c>
      <c r="Y78" s="202">
        <v>0</v>
      </c>
      <c r="Z78" s="202">
        <v>37.01</v>
      </c>
      <c r="AA78" s="202">
        <v>11.28</v>
      </c>
      <c r="AB78" s="202">
        <v>0</v>
      </c>
      <c r="AC78" s="202">
        <v>11.03</v>
      </c>
      <c r="AD78" s="202">
        <v>0</v>
      </c>
      <c r="AE78" s="202">
        <v>0</v>
      </c>
      <c r="AF78" s="202">
        <v>0</v>
      </c>
      <c r="AG78" s="202">
        <v>22.6</v>
      </c>
      <c r="AH78" s="202">
        <v>0</v>
      </c>
      <c r="AI78" s="202">
        <v>0</v>
      </c>
      <c r="AJ78" s="202">
        <v>0</v>
      </c>
      <c r="AK78" s="202">
        <v>9.23</v>
      </c>
      <c r="AL78" s="202">
        <v>0</v>
      </c>
      <c r="AM78" s="202">
        <v>108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4.4000000000000004</v>
      </c>
      <c r="E79" s="202">
        <v>0</v>
      </c>
      <c r="F79" s="202">
        <v>0</v>
      </c>
      <c r="G79" s="202">
        <v>17.52</v>
      </c>
      <c r="H79" s="202">
        <v>0</v>
      </c>
      <c r="I79" s="202">
        <v>0</v>
      </c>
      <c r="J79" s="202">
        <v>13.36</v>
      </c>
      <c r="K79" s="202">
        <v>76.98</v>
      </c>
      <c r="L79" s="202">
        <v>19.079999999999998</v>
      </c>
      <c r="M79" s="202">
        <v>0</v>
      </c>
      <c r="N79" s="202">
        <v>0.94</v>
      </c>
      <c r="O79" s="202">
        <v>1.58</v>
      </c>
      <c r="P79" s="202">
        <v>1.89</v>
      </c>
      <c r="Q79" s="202">
        <v>2.31</v>
      </c>
      <c r="R79" s="202">
        <v>4.96</v>
      </c>
      <c r="S79" s="202">
        <v>2.83</v>
      </c>
      <c r="T79" s="202">
        <v>0</v>
      </c>
      <c r="U79" s="202">
        <v>8.98</v>
      </c>
      <c r="V79" s="202">
        <v>0.16</v>
      </c>
      <c r="W79" s="202">
        <v>0.35</v>
      </c>
      <c r="X79" s="202">
        <v>0.78</v>
      </c>
      <c r="Y79" s="202">
        <v>0</v>
      </c>
      <c r="Z79" s="202">
        <v>37.01</v>
      </c>
      <c r="AA79" s="202">
        <v>11.28</v>
      </c>
      <c r="AB79" s="202">
        <v>0</v>
      </c>
      <c r="AC79" s="202">
        <v>11.03</v>
      </c>
      <c r="AD79" s="202">
        <v>0</v>
      </c>
      <c r="AE79" s="202">
        <v>0</v>
      </c>
      <c r="AF79" s="202">
        <v>0</v>
      </c>
      <c r="AG79" s="202">
        <v>22.6</v>
      </c>
      <c r="AH79" s="202">
        <v>0</v>
      </c>
      <c r="AI79" s="202">
        <v>0</v>
      </c>
      <c r="AJ79" s="202">
        <v>0</v>
      </c>
      <c r="AK79" s="202">
        <v>9.23</v>
      </c>
      <c r="AL79" s="202">
        <v>0</v>
      </c>
      <c r="AM79" s="202">
        <v>108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4.4000000000000004</v>
      </c>
      <c r="E80" s="202">
        <v>0</v>
      </c>
      <c r="F80" s="202">
        <v>0</v>
      </c>
      <c r="G80" s="202">
        <v>17.52</v>
      </c>
      <c r="H80" s="202">
        <v>0</v>
      </c>
      <c r="I80" s="202">
        <v>0</v>
      </c>
      <c r="J80" s="202">
        <v>13.36</v>
      </c>
      <c r="K80" s="202">
        <v>76.98</v>
      </c>
      <c r="L80" s="202">
        <v>19.079999999999998</v>
      </c>
      <c r="M80" s="202">
        <v>0</v>
      </c>
      <c r="N80" s="202">
        <v>0.94</v>
      </c>
      <c r="O80" s="202">
        <v>1.58</v>
      </c>
      <c r="P80" s="202">
        <v>1.89</v>
      </c>
      <c r="Q80" s="202">
        <v>2.31</v>
      </c>
      <c r="R80" s="202">
        <v>4.96</v>
      </c>
      <c r="S80" s="202">
        <v>2.83</v>
      </c>
      <c r="T80" s="202">
        <v>0</v>
      </c>
      <c r="U80" s="202">
        <v>8.98</v>
      </c>
      <c r="V80" s="202">
        <v>0.16</v>
      </c>
      <c r="W80" s="202">
        <v>0.35</v>
      </c>
      <c r="X80" s="202">
        <v>0.78</v>
      </c>
      <c r="Y80" s="202">
        <v>0</v>
      </c>
      <c r="Z80" s="202">
        <v>37.01</v>
      </c>
      <c r="AA80" s="202">
        <v>11.28</v>
      </c>
      <c r="AB80" s="202">
        <v>0</v>
      </c>
      <c r="AC80" s="202">
        <v>11.03</v>
      </c>
      <c r="AD80" s="202">
        <v>0</v>
      </c>
      <c r="AE80" s="202">
        <v>0</v>
      </c>
      <c r="AF80" s="202">
        <v>0</v>
      </c>
      <c r="AG80" s="202">
        <v>22.6</v>
      </c>
      <c r="AH80" s="202">
        <v>0</v>
      </c>
      <c r="AI80" s="202">
        <v>0</v>
      </c>
      <c r="AJ80" s="202">
        <v>0</v>
      </c>
      <c r="AK80" s="202">
        <v>9.23</v>
      </c>
      <c r="AL80" s="202">
        <v>0</v>
      </c>
      <c r="AM80" s="202">
        <v>108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4.4000000000000004</v>
      </c>
      <c r="E81" s="202">
        <v>0</v>
      </c>
      <c r="F81" s="202">
        <v>0</v>
      </c>
      <c r="G81" s="202">
        <v>17.52</v>
      </c>
      <c r="H81" s="202">
        <v>0</v>
      </c>
      <c r="I81" s="202">
        <v>0</v>
      </c>
      <c r="J81" s="202">
        <v>13.36</v>
      </c>
      <c r="K81" s="202">
        <v>76.98</v>
      </c>
      <c r="L81" s="202">
        <v>19.079999999999998</v>
      </c>
      <c r="M81" s="202">
        <v>0</v>
      </c>
      <c r="N81" s="202">
        <v>0.94</v>
      </c>
      <c r="O81" s="202">
        <v>1.58</v>
      </c>
      <c r="P81" s="202">
        <v>1.89</v>
      </c>
      <c r="Q81" s="202">
        <v>2.31</v>
      </c>
      <c r="R81" s="202">
        <v>4.96</v>
      </c>
      <c r="S81" s="202">
        <v>2.83</v>
      </c>
      <c r="T81" s="202">
        <v>0</v>
      </c>
      <c r="U81" s="202">
        <v>8.98</v>
      </c>
      <c r="V81" s="202">
        <v>0.16</v>
      </c>
      <c r="W81" s="202">
        <v>0.35</v>
      </c>
      <c r="X81" s="202">
        <v>0.78</v>
      </c>
      <c r="Y81" s="202">
        <v>0</v>
      </c>
      <c r="Z81" s="202">
        <v>37.01</v>
      </c>
      <c r="AA81" s="202">
        <v>11.28</v>
      </c>
      <c r="AB81" s="202">
        <v>0</v>
      </c>
      <c r="AC81" s="202">
        <v>11.03</v>
      </c>
      <c r="AD81" s="202">
        <v>0</v>
      </c>
      <c r="AE81" s="202">
        <v>0</v>
      </c>
      <c r="AF81" s="202">
        <v>0</v>
      </c>
      <c r="AG81" s="202">
        <v>22.6</v>
      </c>
      <c r="AH81" s="202">
        <v>0</v>
      </c>
      <c r="AI81" s="202">
        <v>0</v>
      </c>
      <c r="AJ81" s="202">
        <v>0</v>
      </c>
      <c r="AK81" s="202">
        <v>9.23</v>
      </c>
      <c r="AL81" s="202">
        <v>0</v>
      </c>
      <c r="AM81" s="202">
        <v>108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4.4000000000000004</v>
      </c>
      <c r="E82" s="202">
        <v>0</v>
      </c>
      <c r="F82" s="202">
        <v>0</v>
      </c>
      <c r="G82" s="202">
        <v>17.52</v>
      </c>
      <c r="H82" s="202">
        <v>0</v>
      </c>
      <c r="I82" s="202">
        <v>0</v>
      </c>
      <c r="J82" s="202">
        <v>13.36</v>
      </c>
      <c r="K82" s="202">
        <v>80</v>
      </c>
      <c r="L82" s="202">
        <v>19.079999999999998</v>
      </c>
      <c r="M82" s="202">
        <v>0</v>
      </c>
      <c r="N82" s="202">
        <v>0.94</v>
      </c>
      <c r="O82" s="202">
        <v>1.58</v>
      </c>
      <c r="P82" s="202">
        <v>1.89</v>
      </c>
      <c r="Q82" s="202">
        <v>2.31</v>
      </c>
      <c r="R82" s="202">
        <v>4.96</v>
      </c>
      <c r="S82" s="202">
        <v>2.83</v>
      </c>
      <c r="T82" s="202">
        <v>0</v>
      </c>
      <c r="U82" s="202">
        <v>8.98</v>
      </c>
      <c r="V82" s="202">
        <v>0.16</v>
      </c>
      <c r="W82" s="202">
        <v>0.35</v>
      </c>
      <c r="X82" s="202">
        <v>0.78</v>
      </c>
      <c r="Y82" s="202">
        <v>0</v>
      </c>
      <c r="Z82" s="202">
        <v>37.01</v>
      </c>
      <c r="AA82" s="202">
        <v>11.28</v>
      </c>
      <c r="AB82" s="202">
        <v>0</v>
      </c>
      <c r="AC82" s="202">
        <v>11.03</v>
      </c>
      <c r="AD82" s="202">
        <v>0</v>
      </c>
      <c r="AE82" s="202">
        <v>0</v>
      </c>
      <c r="AF82" s="202">
        <v>0</v>
      </c>
      <c r="AG82" s="202">
        <v>22.11</v>
      </c>
      <c r="AH82" s="202">
        <v>0</v>
      </c>
      <c r="AI82" s="202">
        <v>0</v>
      </c>
      <c r="AJ82" s="202">
        <v>0</v>
      </c>
      <c r="AK82" s="202">
        <v>9.23</v>
      </c>
      <c r="AL82" s="202">
        <v>0</v>
      </c>
      <c r="AM82" s="202">
        <v>108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4.4000000000000004</v>
      </c>
      <c r="E83" s="202">
        <v>0</v>
      </c>
      <c r="F83" s="202">
        <v>0</v>
      </c>
      <c r="G83" s="202">
        <v>17.52</v>
      </c>
      <c r="H83" s="202">
        <v>0</v>
      </c>
      <c r="I83" s="202">
        <v>0</v>
      </c>
      <c r="J83" s="202">
        <v>13.36</v>
      </c>
      <c r="K83" s="202">
        <v>76.010000000000005</v>
      </c>
      <c r="L83" s="202">
        <v>2.0099999999999998</v>
      </c>
      <c r="M83" s="202">
        <v>0</v>
      </c>
      <c r="N83" s="202">
        <v>0.94</v>
      </c>
      <c r="O83" s="202">
        <v>1.58</v>
      </c>
      <c r="P83" s="202">
        <v>1.89</v>
      </c>
      <c r="Q83" s="202">
        <v>2.31</v>
      </c>
      <c r="R83" s="202">
        <v>4.96</v>
      </c>
      <c r="S83" s="202">
        <v>2.83</v>
      </c>
      <c r="T83" s="202">
        <v>0</v>
      </c>
      <c r="U83" s="202">
        <v>8.7200000000000006</v>
      </c>
      <c r="V83" s="202">
        <v>0.16</v>
      </c>
      <c r="W83" s="202">
        <v>0.35</v>
      </c>
      <c r="X83" s="202">
        <v>0.78</v>
      </c>
      <c r="Y83" s="202">
        <v>0</v>
      </c>
      <c r="Z83" s="202">
        <v>36.19</v>
      </c>
      <c r="AA83" s="202">
        <v>11.28</v>
      </c>
      <c r="AB83" s="202">
        <v>0</v>
      </c>
      <c r="AC83" s="202">
        <v>11.03</v>
      </c>
      <c r="AD83" s="202">
        <v>0</v>
      </c>
      <c r="AE83" s="202">
        <v>0</v>
      </c>
      <c r="AF83" s="202">
        <v>0</v>
      </c>
      <c r="AG83" s="202">
        <v>22.11</v>
      </c>
      <c r="AH83" s="202">
        <v>0</v>
      </c>
      <c r="AI83" s="202">
        <v>0</v>
      </c>
      <c r="AJ83" s="202">
        <v>0</v>
      </c>
      <c r="AK83" s="202">
        <v>9.23</v>
      </c>
      <c r="AL83" s="202">
        <v>0</v>
      </c>
      <c r="AM83" s="202">
        <v>108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4.4000000000000004</v>
      </c>
      <c r="E84" s="202">
        <v>0</v>
      </c>
      <c r="F84" s="202">
        <v>0</v>
      </c>
      <c r="G84" s="202">
        <v>17.52</v>
      </c>
      <c r="H84" s="202">
        <v>0</v>
      </c>
      <c r="I84" s="202">
        <v>0</v>
      </c>
      <c r="J84" s="202">
        <v>13.36</v>
      </c>
      <c r="K84" s="202">
        <v>76.010000000000005</v>
      </c>
      <c r="L84" s="202">
        <v>2.0099999999999998</v>
      </c>
      <c r="M84" s="202">
        <v>0</v>
      </c>
      <c r="N84" s="202">
        <v>0.94</v>
      </c>
      <c r="O84" s="202">
        <v>1.58</v>
      </c>
      <c r="P84" s="202">
        <v>1.89</v>
      </c>
      <c r="Q84" s="202">
        <v>2.31</v>
      </c>
      <c r="R84" s="202">
        <v>4.96</v>
      </c>
      <c r="S84" s="202">
        <v>2.83</v>
      </c>
      <c r="T84" s="202">
        <v>0</v>
      </c>
      <c r="U84" s="202">
        <v>8.84</v>
      </c>
      <c r="V84" s="202">
        <v>0.16</v>
      </c>
      <c r="W84" s="202">
        <v>0.35</v>
      </c>
      <c r="X84" s="202">
        <v>0.78</v>
      </c>
      <c r="Y84" s="202">
        <v>0</v>
      </c>
      <c r="Z84" s="202">
        <v>36.19</v>
      </c>
      <c r="AA84" s="202">
        <v>11.28</v>
      </c>
      <c r="AB84" s="202">
        <v>0</v>
      </c>
      <c r="AC84" s="202">
        <v>10.79</v>
      </c>
      <c r="AD84" s="202">
        <v>0</v>
      </c>
      <c r="AE84" s="202">
        <v>0</v>
      </c>
      <c r="AF84" s="202">
        <v>0</v>
      </c>
      <c r="AG84" s="202">
        <v>22.11</v>
      </c>
      <c r="AH84" s="202">
        <v>0</v>
      </c>
      <c r="AI84" s="202">
        <v>0</v>
      </c>
      <c r="AJ84" s="202">
        <v>0</v>
      </c>
      <c r="AK84" s="202">
        <v>9.23</v>
      </c>
      <c r="AL84" s="202">
        <v>0</v>
      </c>
      <c r="AM84" s="202">
        <v>108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4.4000000000000004</v>
      </c>
      <c r="E85" s="202">
        <v>0</v>
      </c>
      <c r="F85" s="202">
        <v>0</v>
      </c>
      <c r="G85" s="202">
        <v>17.52</v>
      </c>
      <c r="H85" s="202">
        <v>0</v>
      </c>
      <c r="I85" s="202">
        <v>0</v>
      </c>
      <c r="J85" s="202">
        <v>13.36</v>
      </c>
      <c r="K85" s="202">
        <v>76.010000000000005</v>
      </c>
      <c r="L85" s="202">
        <v>2.0099999999999998</v>
      </c>
      <c r="M85" s="202">
        <v>0</v>
      </c>
      <c r="N85" s="202">
        <v>0.94</v>
      </c>
      <c r="O85" s="202">
        <v>1.58</v>
      </c>
      <c r="P85" s="202">
        <v>1.89</v>
      </c>
      <c r="Q85" s="202">
        <v>2.31</v>
      </c>
      <c r="R85" s="202">
        <v>4.96</v>
      </c>
      <c r="S85" s="202">
        <v>2.83</v>
      </c>
      <c r="T85" s="202">
        <v>0</v>
      </c>
      <c r="U85" s="202">
        <v>10.66</v>
      </c>
      <c r="V85" s="202">
        <v>0.16</v>
      </c>
      <c r="W85" s="202">
        <v>0.35</v>
      </c>
      <c r="X85" s="202">
        <v>0.78</v>
      </c>
      <c r="Y85" s="202">
        <v>0</v>
      </c>
      <c r="Z85" s="202">
        <v>36.19</v>
      </c>
      <c r="AA85" s="202">
        <v>11.28</v>
      </c>
      <c r="AB85" s="202">
        <v>0</v>
      </c>
      <c r="AC85" s="202">
        <v>10.79</v>
      </c>
      <c r="AD85" s="202">
        <v>0</v>
      </c>
      <c r="AE85" s="202">
        <v>0</v>
      </c>
      <c r="AF85" s="202">
        <v>0</v>
      </c>
      <c r="AG85" s="202">
        <v>22.11</v>
      </c>
      <c r="AH85" s="202">
        <v>0</v>
      </c>
      <c r="AI85" s="202">
        <v>0</v>
      </c>
      <c r="AJ85" s="202">
        <v>0</v>
      </c>
      <c r="AK85" s="202">
        <v>9.23</v>
      </c>
      <c r="AL85" s="202">
        <v>0</v>
      </c>
      <c r="AM85" s="202">
        <v>108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4.4000000000000004</v>
      </c>
      <c r="E86" s="202">
        <v>0</v>
      </c>
      <c r="F86" s="202">
        <v>0</v>
      </c>
      <c r="G86" s="202">
        <v>17.52</v>
      </c>
      <c r="H86" s="202">
        <v>0</v>
      </c>
      <c r="I86" s="202">
        <v>0</v>
      </c>
      <c r="J86" s="202">
        <v>13.36</v>
      </c>
      <c r="K86" s="202">
        <v>76.010000000000005</v>
      </c>
      <c r="L86" s="202">
        <v>18.11</v>
      </c>
      <c r="M86" s="202">
        <v>0</v>
      </c>
      <c r="N86" s="202">
        <v>0.94</v>
      </c>
      <c r="O86" s="202">
        <v>1.58</v>
      </c>
      <c r="P86" s="202">
        <v>1.89</v>
      </c>
      <c r="Q86" s="202">
        <v>0.16</v>
      </c>
      <c r="R86" s="202">
        <v>0.33</v>
      </c>
      <c r="S86" s="202">
        <v>0.21</v>
      </c>
      <c r="T86" s="202">
        <v>0</v>
      </c>
      <c r="U86" s="202">
        <v>10.33</v>
      </c>
      <c r="V86" s="202">
        <v>0.16</v>
      </c>
      <c r="W86" s="202">
        <v>0.35</v>
      </c>
      <c r="X86" s="202">
        <v>0.78</v>
      </c>
      <c r="Y86" s="202">
        <v>0</v>
      </c>
      <c r="Z86" s="202">
        <v>2.21</v>
      </c>
      <c r="AA86" s="202">
        <v>0.71</v>
      </c>
      <c r="AB86" s="202">
        <v>0</v>
      </c>
      <c r="AC86" s="202">
        <v>10.79</v>
      </c>
      <c r="AD86" s="202">
        <v>0</v>
      </c>
      <c r="AE86" s="202">
        <v>0</v>
      </c>
      <c r="AF86" s="202">
        <v>0</v>
      </c>
      <c r="AG86" s="202">
        <v>22.11</v>
      </c>
      <c r="AH86" s="202">
        <v>0</v>
      </c>
      <c r="AI86" s="202">
        <v>0</v>
      </c>
      <c r="AJ86" s="202">
        <v>0</v>
      </c>
      <c r="AK86" s="202">
        <v>9.23</v>
      </c>
      <c r="AL86" s="202">
        <v>0</v>
      </c>
      <c r="AM86" s="202">
        <v>108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4.4000000000000004</v>
      </c>
      <c r="E87" s="202">
        <v>0</v>
      </c>
      <c r="F87" s="202">
        <v>0</v>
      </c>
      <c r="G87" s="202">
        <v>17.52</v>
      </c>
      <c r="H87" s="202">
        <v>0</v>
      </c>
      <c r="I87" s="202">
        <v>0</v>
      </c>
      <c r="J87" s="202">
        <v>13.36</v>
      </c>
      <c r="K87" s="202">
        <v>36.28</v>
      </c>
      <c r="L87" s="202">
        <v>2.0099999999999998</v>
      </c>
      <c r="M87" s="202">
        <v>0</v>
      </c>
      <c r="N87" s="202">
        <v>0.94</v>
      </c>
      <c r="O87" s="202">
        <v>1.58</v>
      </c>
      <c r="P87" s="202">
        <v>1.89</v>
      </c>
      <c r="Q87" s="202">
        <v>0.16</v>
      </c>
      <c r="R87" s="202">
        <v>0.32</v>
      </c>
      <c r="S87" s="202">
        <v>0.21</v>
      </c>
      <c r="T87" s="202">
        <v>0</v>
      </c>
      <c r="U87" s="202">
        <v>10.33</v>
      </c>
      <c r="V87" s="202">
        <v>0.16</v>
      </c>
      <c r="W87" s="202">
        <v>0.35</v>
      </c>
      <c r="X87" s="202">
        <v>0.78</v>
      </c>
      <c r="Y87" s="202">
        <v>0</v>
      </c>
      <c r="Z87" s="202">
        <v>2.21</v>
      </c>
      <c r="AA87" s="202">
        <v>0.71</v>
      </c>
      <c r="AB87" s="202">
        <v>0</v>
      </c>
      <c r="AC87" s="202">
        <v>10.79</v>
      </c>
      <c r="AD87" s="202">
        <v>0</v>
      </c>
      <c r="AE87" s="202">
        <v>0</v>
      </c>
      <c r="AF87" s="202">
        <v>0</v>
      </c>
      <c r="AG87" s="202">
        <v>22.11</v>
      </c>
      <c r="AH87" s="202">
        <v>0</v>
      </c>
      <c r="AI87" s="202">
        <v>0</v>
      </c>
      <c r="AJ87" s="202">
        <v>0</v>
      </c>
      <c r="AK87" s="202">
        <v>9.23</v>
      </c>
      <c r="AL87" s="202">
        <v>0</v>
      </c>
      <c r="AM87" s="202">
        <v>108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4.4000000000000004</v>
      </c>
      <c r="E88" s="202">
        <v>0</v>
      </c>
      <c r="F88" s="202">
        <v>0</v>
      </c>
      <c r="G88" s="202">
        <v>17.52</v>
      </c>
      <c r="H88" s="202">
        <v>0</v>
      </c>
      <c r="I88" s="202">
        <v>0</v>
      </c>
      <c r="J88" s="202">
        <v>13.36</v>
      </c>
      <c r="K88" s="202">
        <v>36.28</v>
      </c>
      <c r="L88" s="202">
        <v>2.0099999999999998</v>
      </c>
      <c r="M88" s="202">
        <v>0</v>
      </c>
      <c r="N88" s="202">
        <v>0.94</v>
      </c>
      <c r="O88" s="202">
        <v>1.58</v>
      </c>
      <c r="P88" s="202">
        <v>1.89</v>
      </c>
      <c r="Q88" s="202">
        <v>0.16</v>
      </c>
      <c r="R88" s="202">
        <v>0.32</v>
      </c>
      <c r="S88" s="202">
        <v>0.21</v>
      </c>
      <c r="T88" s="202">
        <v>0</v>
      </c>
      <c r="U88" s="202">
        <v>10.33</v>
      </c>
      <c r="V88" s="202">
        <v>0.16</v>
      </c>
      <c r="W88" s="202">
        <v>0.35</v>
      </c>
      <c r="X88" s="202">
        <v>0.78</v>
      </c>
      <c r="Y88" s="202">
        <v>0</v>
      </c>
      <c r="Z88" s="202">
        <v>2.21</v>
      </c>
      <c r="AA88" s="202">
        <v>0.71</v>
      </c>
      <c r="AB88" s="202">
        <v>0</v>
      </c>
      <c r="AC88" s="202">
        <v>10.79</v>
      </c>
      <c r="AD88" s="202">
        <v>0</v>
      </c>
      <c r="AE88" s="202">
        <v>0</v>
      </c>
      <c r="AF88" s="202">
        <v>0</v>
      </c>
      <c r="AG88" s="202">
        <v>22.11</v>
      </c>
      <c r="AH88" s="202">
        <v>0</v>
      </c>
      <c r="AI88" s="202">
        <v>0</v>
      </c>
      <c r="AJ88" s="202">
        <v>0</v>
      </c>
      <c r="AK88" s="202">
        <v>9.23</v>
      </c>
      <c r="AL88" s="202">
        <v>0</v>
      </c>
      <c r="AM88" s="202">
        <v>108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4.4000000000000004</v>
      </c>
      <c r="E89" s="202">
        <v>0</v>
      </c>
      <c r="F89" s="202">
        <v>0</v>
      </c>
      <c r="G89" s="202">
        <v>17.52</v>
      </c>
      <c r="H89" s="202">
        <v>0</v>
      </c>
      <c r="I89" s="202">
        <v>0</v>
      </c>
      <c r="J89" s="202">
        <v>13.36</v>
      </c>
      <c r="K89" s="202">
        <v>76.010000000000005</v>
      </c>
      <c r="L89" s="202">
        <v>16.62</v>
      </c>
      <c r="M89" s="202">
        <v>0</v>
      </c>
      <c r="N89" s="202">
        <v>0.94</v>
      </c>
      <c r="O89" s="202">
        <v>1.58</v>
      </c>
      <c r="P89" s="202">
        <v>1.89</v>
      </c>
      <c r="Q89" s="202">
        <v>0.16</v>
      </c>
      <c r="R89" s="202">
        <v>0.34</v>
      </c>
      <c r="S89" s="202">
        <v>0.21</v>
      </c>
      <c r="T89" s="202">
        <v>0</v>
      </c>
      <c r="U89" s="202">
        <v>10.33</v>
      </c>
      <c r="V89" s="202">
        <v>0.16</v>
      </c>
      <c r="W89" s="202">
        <v>0.35</v>
      </c>
      <c r="X89" s="202">
        <v>0.78</v>
      </c>
      <c r="Y89" s="202">
        <v>0</v>
      </c>
      <c r="Z89" s="202">
        <v>2.21</v>
      </c>
      <c r="AA89" s="202">
        <v>0.71</v>
      </c>
      <c r="AB89" s="202">
        <v>0</v>
      </c>
      <c r="AC89" s="202">
        <v>10.79</v>
      </c>
      <c r="AD89" s="202">
        <v>0</v>
      </c>
      <c r="AE89" s="202">
        <v>0</v>
      </c>
      <c r="AF89" s="202">
        <v>0</v>
      </c>
      <c r="AG89" s="202">
        <v>22.11</v>
      </c>
      <c r="AH89" s="202">
        <v>0</v>
      </c>
      <c r="AI89" s="202">
        <v>0</v>
      </c>
      <c r="AJ89" s="202">
        <v>0</v>
      </c>
      <c r="AK89" s="202">
        <v>9.23</v>
      </c>
      <c r="AL89" s="202">
        <v>0</v>
      </c>
      <c r="AM89" s="202">
        <v>108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4.4000000000000004</v>
      </c>
      <c r="E90" s="202">
        <v>0</v>
      </c>
      <c r="F90" s="202">
        <v>0</v>
      </c>
      <c r="G90" s="202">
        <v>17.52</v>
      </c>
      <c r="H90" s="202">
        <v>0</v>
      </c>
      <c r="I90" s="202">
        <v>0</v>
      </c>
      <c r="J90" s="202">
        <v>13.36</v>
      </c>
      <c r="K90" s="202">
        <v>76.010000000000005</v>
      </c>
      <c r="L90" s="202">
        <v>18.11</v>
      </c>
      <c r="M90" s="202">
        <v>0</v>
      </c>
      <c r="N90" s="202">
        <v>0.94</v>
      </c>
      <c r="O90" s="202">
        <v>1.58</v>
      </c>
      <c r="P90" s="202">
        <v>1.89</v>
      </c>
      <c r="Q90" s="202">
        <v>2.31</v>
      </c>
      <c r="R90" s="202">
        <v>4.96</v>
      </c>
      <c r="S90" s="202">
        <v>2.83</v>
      </c>
      <c r="T90" s="202">
        <v>0</v>
      </c>
      <c r="U90" s="202">
        <v>10.33</v>
      </c>
      <c r="V90" s="202">
        <v>0.16</v>
      </c>
      <c r="W90" s="202">
        <v>0.35</v>
      </c>
      <c r="X90" s="202">
        <v>0.78</v>
      </c>
      <c r="Y90" s="202">
        <v>0</v>
      </c>
      <c r="Z90" s="202">
        <v>2.21</v>
      </c>
      <c r="AA90" s="202">
        <v>0.71</v>
      </c>
      <c r="AB90" s="202">
        <v>0</v>
      </c>
      <c r="AC90" s="202">
        <v>10.79</v>
      </c>
      <c r="AD90" s="202">
        <v>0</v>
      </c>
      <c r="AE90" s="202">
        <v>0</v>
      </c>
      <c r="AF90" s="202">
        <v>0</v>
      </c>
      <c r="AG90" s="202">
        <v>22.11</v>
      </c>
      <c r="AH90" s="202">
        <v>0</v>
      </c>
      <c r="AI90" s="202">
        <v>0</v>
      </c>
      <c r="AJ90" s="202">
        <v>0</v>
      </c>
      <c r="AK90" s="202">
        <v>9.23</v>
      </c>
      <c r="AL90" s="202">
        <v>0</v>
      </c>
      <c r="AM90" s="202">
        <v>108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4.4000000000000004</v>
      </c>
      <c r="E91" s="202">
        <v>0</v>
      </c>
      <c r="F91" s="202">
        <v>0</v>
      </c>
      <c r="G91" s="202">
        <v>17.52</v>
      </c>
      <c r="H91" s="202">
        <v>0</v>
      </c>
      <c r="I91" s="202">
        <v>0</v>
      </c>
      <c r="J91" s="202">
        <v>13.36</v>
      </c>
      <c r="K91" s="202">
        <v>76.010000000000005</v>
      </c>
      <c r="L91" s="202">
        <v>18.11</v>
      </c>
      <c r="M91" s="202">
        <v>0</v>
      </c>
      <c r="N91" s="202">
        <v>0.94</v>
      </c>
      <c r="O91" s="202">
        <v>1.58</v>
      </c>
      <c r="P91" s="202">
        <v>1.89</v>
      </c>
      <c r="Q91" s="202">
        <v>2.31</v>
      </c>
      <c r="R91" s="202">
        <v>4.96</v>
      </c>
      <c r="S91" s="202">
        <v>2.83</v>
      </c>
      <c r="T91" s="202">
        <v>0</v>
      </c>
      <c r="U91" s="202">
        <v>10.33</v>
      </c>
      <c r="V91" s="202">
        <v>0.16</v>
      </c>
      <c r="W91" s="202">
        <v>0.35</v>
      </c>
      <c r="X91" s="202">
        <v>0.78</v>
      </c>
      <c r="Y91" s="202">
        <v>0</v>
      </c>
      <c r="Z91" s="202">
        <v>20.54</v>
      </c>
      <c r="AA91" s="202">
        <v>0.71</v>
      </c>
      <c r="AB91" s="202">
        <v>0</v>
      </c>
      <c r="AC91" s="202">
        <v>10.79</v>
      </c>
      <c r="AD91" s="202">
        <v>0</v>
      </c>
      <c r="AE91" s="202">
        <v>0</v>
      </c>
      <c r="AF91" s="202">
        <v>0</v>
      </c>
      <c r="AG91" s="202">
        <v>22.11</v>
      </c>
      <c r="AH91" s="202">
        <v>0</v>
      </c>
      <c r="AI91" s="202">
        <v>0</v>
      </c>
      <c r="AJ91" s="202">
        <v>0</v>
      </c>
      <c r="AK91" s="202">
        <v>9.23</v>
      </c>
      <c r="AL91" s="202">
        <v>0</v>
      </c>
      <c r="AM91" s="202">
        <v>108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4.4000000000000004</v>
      </c>
      <c r="E92" s="202">
        <v>0</v>
      </c>
      <c r="F92" s="202">
        <v>0</v>
      </c>
      <c r="G92" s="202">
        <v>17.52</v>
      </c>
      <c r="H92" s="202">
        <v>0</v>
      </c>
      <c r="I92" s="202">
        <v>0</v>
      </c>
      <c r="J92" s="202">
        <v>13.36</v>
      </c>
      <c r="K92" s="202">
        <v>76.010000000000005</v>
      </c>
      <c r="L92" s="202">
        <v>18.11</v>
      </c>
      <c r="M92" s="202">
        <v>0</v>
      </c>
      <c r="N92" s="202">
        <v>0.94</v>
      </c>
      <c r="O92" s="202">
        <v>1.58</v>
      </c>
      <c r="P92" s="202">
        <v>1.89</v>
      </c>
      <c r="Q92" s="202">
        <v>2.31</v>
      </c>
      <c r="R92" s="202">
        <v>4.96</v>
      </c>
      <c r="S92" s="202">
        <v>2.83</v>
      </c>
      <c r="T92" s="202">
        <v>0</v>
      </c>
      <c r="U92" s="202">
        <v>10.33</v>
      </c>
      <c r="V92" s="202">
        <v>0.16</v>
      </c>
      <c r="W92" s="202">
        <v>0.35</v>
      </c>
      <c r="X92" s="202">
        <v>0.78</v>
      </c>
      <c r="Y92" s="202">
        <v>0</v>
      </c>
      <c r="Z92" s="202">
        <v>20.54</v>
      </c>
      <c r="AA92" s="202">
        <v>11.28</v>
      </c>
      <c r="AB92" s="202">
        <v>0</v>
      </c>
      <c r="AC92" s="202">
        <v>10.79</v>
      </c>
      <c r="AD92" s="202">
        <v>0</v>
      </c>
      <c r="AE92" s="202">
        <v>0</v>
      </c>
      <c r="AF92" s="202">
        <v>0</v>
      </c>
      <c r="AG92" s="202">
        <v>22.11</v>
      </c>
      <c r="AH92" s="202">
        <v>0</v>
      </c>
      <c r="AI92" s="202">
        <v>0</v>
      </c>
      <c r="AJ92" s="202">
        <v>0</v>
      </c>
      <c r="AK92" s="202">
        <v>9.23</v>
      </c>
      <c r="AL92" s="202">
        <v>0</v>
      </c>
      <c r="AM92" s="202">
        <v>108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4.4000000000000004</v>
      </c>
      <c r="E93" s="202">
        <v>0</v>
      </c>
      <c r="F93" s="202">
        <v>0</v>
      </c>
      <c r="G93" s="202">
        <v>17.52</v>
      </c>
      <c r="H93" s="202">
        <v>0</v>
      </c>
      <c r="I93" s="202">
        <v>0</v>
      </c>
      <c r="J93" s="202">
        <v>13.36</v>
      </c>
      <c r="K93" s="202">
        <v>76.010000000000005</v>
      </c>
      <c r="L93" s="202">
        <v>18.11</v>
      </c>
      <c r="M93" s="202">
        <v>0</v>
      </c>
      <c r="N93" s="202">
        <v>0.94</v>
      </c>
      <c r="O93" s="202">
        <v>1.58</v>
      </c>
      <c r="P93" s="202">
        <v>1.89</v>
      </c>
      <c r="Q93" s="202">
        <v>2.31</v>
      </c>
      <c r="R93" s="202">
        <v>4.96</v>
      </c>
      <c r="S93" s="202">
        <v>2.83</v>
      </c>
      <c r="T93" s="202">
        <v>0</v>
      </c>
      <c r="U93" s="202">
        <v>10.33</v>
      </c>
      <c r="V93" s="202">
        <v>0.16</v>
      </c>
      <c r="W93" s="202">
        <v>0.35</v>
      </c>
      <c r="X93" s="202">
        <v>0.78</v>
      </c>
      <c r="Y93" s="202">
        <v>0</v>
      </c>
      <c r="Z93" s="202">
        <v>20.54</v>
      </c>
      <c r="AA93" s="202">
        <v>11.28</v>
      </c>
      <c r="AB93" s="202">
        <v>0</v>
      </c>
      <c r="AC93" s="202">
        <v>10.79</v>
      </c>
      <c r="AD93" s="202">
        <v>0</v>
      </c>
      <c r="AE93" s="202">
        <v>0</v>
      </c>
      <c r="AF93" s="202">
        <v>0</v>
      </c>
      <c r="AG93" s="202">
        <v>22.11</v>
      </c>
      <c r="AH93" s="202">
        <v>0</v>
      </c>
      <c r="AI93" s="202">
        <v>0</v>
      </c>
      <c r="AJ93" s="202">
        <v>0</v>
      </c>
      <c r="AK93" s="202">
        <v>9.23</v>
      </c>
      <c r="AL93" s="202">
        <v>0</v>
      </c>
      <c r="AM93" s="202">
        <v>108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4.4000000000000004</v>
      </c>
      <c r="E94" s="202">
        <v>0</v>
      </c>
      <c r="F94" s="202">
        <v>0</v>
      </c>
      <c r="G94" s="202">
        <v>17.52</v>
      </c>
      <c r="H94" s="202">
        <v>0</v>
      </c>
      <c r="I94" s="202">
        <v>0</v>
      </c>
      <c r="J94" s="202">
        <v>13.36</v>
      </c>
      <c r="K94" s="202">
        <v>76.010000000000005</v>
      </c>
      <c r="L94" s="202">
        <v>18.11</v>
      </c>
      <c r="M94" s="202">
        <v>0</v>
      </c>
      <c r="N94" s="202">
        <v>0.94</v>
      </c>
      <c r="O94" s="202">
        <v>1.58</v>
      </c>
      <c r="P94" s="202">
        <v>1.89</v>
      </c>
      <c r="Q94" s="202">
        <v>2.31</v>
      </c>
      <c r="R94" s="202">
        <v>4.96</v>
      </c>
      <c r="S94" s="202">
        <v>2.83</v>
      </c>
      <c r="T94" s="202">
        <v>0</v>
      </c>
      <c r="U94" s="202">
        <v>10.33</v>
      </c>
      <c r="V94" s="202">
        <v>0.16</v>
      </c>
      <c r="W94" s="202">
        <v>0.35</v>
      </c>
      <c r="X94" s="202">
        <v>0.78</v>
      </c>
      <c r="Y94" s="202">
        <v>0</v>
      </c>
      <c r="Z94" s="202">
        <v>20.54</v>
      </c>
      <c r="AA94" s="202">
        <v>11.28</v>
      </c>
      <c r="AB94" s="202">
        <v>0</v>
      </c>
      <c r="AC94" s="202">
        <v>10.79</v>
      </c>
      <c r="AD94" s="202">
        <v>0</v>
      </c>
      <c r="AE94" s="202">
        <v>0</v>
      </c>
      <c r="AF94" s="202">
        <v>0</v>
      </c>
      <c r="AG94" s="202">
        <v>22.11</v>
      </c>
      <c r="AH94" s="202">
        <v>0</v>
      </c>
      <c r="AI94" s="202">
        <v>0</v>
      </c>
      <c r="AJ94" s="202">
        <v>0</v>
      </c>
      <c r="AK94" s="202">
        <v>9.23</v>
      </c>
      <c r="AL94" s="202">
        <v>0</v>
      </c>
      <c r="AM94" s="202">
        <v>108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4.4000000000000004</v>
      </c>
      <c r="E95" s="202">
        <v>0</v>
      </c>
      <c r="F95" s="202">
        <v>0</v>
      </c>
      <c r="G95" s="202">
        <v>17.52</v>
      </c>
      <c r="H95" s="202">
        <v>0</v>
      </c>
      <c r="I95" s="202">
        <v>0</v>
      </c>
      <c r="J95" s="202">
        <v>13.36</v>
      </c>
      <c r="K95" s="202">
        <v>76.010000000000005</v>
      </c>
      <c r="L95" s="202">
        <v>18.11</v>
      </c>
      <c r="M95" s="202">
        <v>0</v>
      </c>
      <c r="N95" s="202">
        <v>0.94</v>
      </c>
      <c r="O95" s="202">
        <v>1.58</v>
      </c>
      <c r="P95" s="202">
        <v>1.89</v>
      </c>
      <c r="Q95" s="202">
        <v>2.31</v>
      </c>
      <c r="R95" s="202">
        <v>4.96</v>
      </c>
      <c r="S95" s="202">
        <v>2.83</v>
      </c>
      <c r="T95" s="202">
        <v>0</v>
      </c>
      <c r="U95" s="202">
        <v>10.33</v>
      </c>
      <c r="V95" s="202">
        <v>0.16</v>
      </c>
      <c r="W95" s="202">
        <v>0.35</v>
      </c>
      <c r="X95" s="202">
        <v>0.78</v>
      </c>
      <c r="Y95" s="202">
        <v>0</v>
      </c>
      <c r="Z95" s="202">
        <v>20.54</v>
      </c>
      <c r="AA95" s="202">
        <v>11.28</v>
      </c>
      <c r="AB95" s="202">
        <v>0</v>
      </c>
      <c r="AC95" s="202">
        <v>10.79</v>
      </c>
      <c r="AD95" s="202">
        <v>0</v>
      </c>
      <c r="AE95" s="202">
        <v>0</v>
      </c>
      <c r="AF95" s="202">
        <v>0</v>
      </c>
      <c r="AG95" s="202">
        <v>22.11</v>
      </c>
      <c r="AH95" s="202">
        <v>0</v>
      </c>
      <c r="AI95" s="202">
        <v>0</v>
      </c>
      <c r="AJ95" s="202">
        <v>0</v>
      </c>
      <c r="AK95" s="202">
        <v>9.23</v>
      </c>
      <c r="AL95" s="202">
        <v>0</v>
      </c>
      <c r="AM95" s="202">
        <v>108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4.4000000000000004</v>
      </c>
      <c r="E96" s="202">
        <v>0</v>
      </c>
      <c r="F96" s="202">
        <v>0</v>
      </c>
      <c r="G96" s="202">
        <v>17.52</v>
      </c>
      <c r="H96" s="202">
        <v>0</v>
      </c>
      <c r="I96" s="202">
        <v>0</v>
      </c>
      <c r="J96" s="202">
        <v>13.36</v>
      </c>
      <c r="K96" s="202">
        <v>76.010000000000005</v>
      </c>
      <c r="L96" s="202">
        <v>18.11</v>
      </c>
      <c r="M96" s="202">
        <v>0</v>
      </c>
      <c r="N96" s="202">
        <v>0.94</v>
      </c>
      <c r="O96" s="202">
        <v>1.58</v>
      </c>
      <c r="P96" s="202">
        <v>1.89</v>
      </c>
      <c r="Q96" s="202">
        <v>2.31</v>
      </c>
      <c r="R96" s="202">
        <v>4.96</v>
      </c>
      <c r="S96" s="202">
        <v>2.83</v>
      </c>
      <c r="T96" s="202">
        <v>0</v>
      </c>
      <c r="U96" s="202">
        <v>10.33</v>
      </c>
      <c r="V96" s="202">
        <v>0.16</v>
      </c>
      <c r="W96" s="202">
        <v>0.35</v>
      </c>
      <c r="X96" s="202">
        <v>0.78</v>
      </c>
      <c r="Y96" s="202">
        <v>0</v>
      </c>
      <c r="Z96" s="202">
        <v>20.54</v>
      </c>
      <c r="AA96" s="202">
        <v>11.28</v>
      </c>
      <c r="AB96" s="202">
        <v>0</v>
      </c>
      <c r="AC96" s="202">
        <v>10.79</v>
      </c>
      <c r="AD96" s="202">
        <v>0</v>
      </c>
      <c r="AE96" s="202">
        <v>0</v>
      </c>
      <c r="AF96" s="202">
        <v>0</v>
      </c>
      <c r="AG96" s="202">
        <v>22.11</v>
      </c>
      <c r="AH96" s="202">
        <v>0</v>
      </c>
      <c r="AI96" s="202">
        <v>0</v>
      </c>
      <c r="AJ96" s="202">
        <v>0</v>
      </c>
      <c r="AK96" s="202">
        <v>9.23</v>
      </c>
      <c r="AL96" s="202">
        <v>0</v>
      </c>
      <c r="AM96" s="202">
        <v>108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4.4000000000000004</v>
      </c>
      <c r="E97" s="202">
        <v>0</v>
      </c>
      <c r="F97" s="202">
        <v>0</v>
      </c>
      <c r="G97" s="202">
        <v>17.52</v>
      </c>
      <c r="H97" s="202">
        <v>0</v>
      </c>
      <c r="I97" s="202">
        <v>0</v>
      </c>
      <c r="J97" s="202">
        <v>13.36</v>
      </c>
      <c r="K97" s="202">
        <v>76.010000000000005</v>
      </c>
      <c r="L97" s="202">
        <v>18.11</v>
      </c>
      <c r="M97" s="202">
        <v>0</v>
      </c>
      <c r="N97" s="202">
        <v>0.94</v>
      </c>
      <c r="O97" s="202">
        <v>1.58</v>
      </c>
      <c r="P97" s="202">
        <v>1.89</v>
      </c>
      <c r="Q97" s="202">
        <v>2.31</v>
      </c>
      <c r="R97" s="202">
        <v>4.96</v>
      </c>
      <c r="S97" s="202">
        <v>2.83</v>
      </c>
      <c r="T97" s="202">
        <v>0</v>
      </c>
      <c r="U97" s="202">
        <v>10.33</v>
      </c>
      <c r="V97" s="202">
        <v>0.16</v>
      </c>
      <c r="W97" s="202">
        <v>0.35</v>
      </c>
      <c r="X97" s="202">
        <v>0.78</v>
      </c>
      <c r="Y97" s="202">
        <v>0</v>
      </c>
      <c r="Z97" s="202">
        <v>20.54</v>
      </c>
      <c r="AA97" s="202">
        <v>11.28</v>
      </c>
      <c r="AB97" s="202">
        <v>0</v>
      </c>
      <c r="AC97" s="202">
        <v>10.79</v>
      </c>
      <c r="AD97" s="202">
        <v>0</v>
      </c>
      <c r="AE97" s="202">
        <v>0</v>
      </c>
      <c r="AF97" s="202">
        <v>0</v>
      </c>
      <c r="AG97" s="202">
        <v>22.11</v>
      </c>
      <c r="AH97" s="202">
        <v>0</v>
      </c>
      <c r="AI97" s="202">
        <v>0</v>
      </c>
      <c r="AJ97" s="202">
        <v>0</v>
      </c>
      <c r="AK97" s="202">
        <v>9.23</v>
      </c>
      <c r="AL97" s="202">
        <v>0</v>
      </c>
      <c r="AM97" s="202">
        <v>108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4.4000000000000004</v>
      </c>
      <c r="E98" s="202">
        <v>0</v>
      </c>
      <c r="F98" s="202">
        <v>0</v>
      </c>
      <c r="G98" s="202">
        <v>17.52</v>
      </c>
      <c r="H98" s="202">
        <v>0</v>
      </c>
      <c r="I98" s="202">
        <v>0</v>
      </c>
      <c r="J98" s="202">
        <v>13.36</v>
      </c>
      <c r="K98" s="202">
        <v>76.010000000000005</v>
      </c>
      <c r="L98" s="202">
        <v>18.11</v>
      </c>
      <c r="M98" s="202">
        <v>0</v>
      </c>
      <c r="N98" s="202">
        <v>0.94</v>
      </c>
      <c r="O98" s="202">
        <v>1.58</v>
      </c>
      <c r="P98" s="202">
        <v>1.89</v>
      </c>
      <c r="Q98" s="202">
        <v>2.31</v>
      </c>
      <c r="R98" s="202">
        <v>4.96</v>
      </c>
      <c r="S98" s="202">
        <v>2.83</v>
      </c>
      <c r="T98" s="202">
        <v>0</v>
      </c>
      <c r="U98" s="202">
        <v>10.33</v>
      </c>
      <c r="V98" s="202">
        <v>0.16</v>
      </c>
      <c r="W98" s="202">
        <v>0.35</v>
      </c>
      <c r="X98" s="202">
        <v>0.78</v>
      </c>
      <c r="Y98" s="202">
        <v>0</v>
      </c>
      <c r="Z98" s="202">
        <v>36.04</v>
      </c>
      <c r="AA98" s="202">
        <v>11.28</v>
      </c>
      <c r="AB98" s="202">
        <v>0</v>
      </c>
      <c r="AC98" s="202">
        <v>10.79</v>
      </c>
      <c r="AD98" s="202">
        <v>0</v>
      </c>
      <c r="AE98" s="202">
        <v>0</v>
      </c>
      <c r="AF98" s="202">
        <v>0</v>
      </c>
      <c r="AG98" s="202">
        <v>22.11</v>
      </c>
      <c r="AH98" s="202">
        <v>0</v>
      </c>
      <c r="AI98" s="202">
        <v>0</v>
      </c>
      <c r="AJ98" s="202">
        <v>0</v>
      </c>
      <c r="AK98" s="202">
        <v>9.23</v>
      </c>
      <c r="AL98" s="202">
        <v>0</v>
      </c>
      <c r="AM98" s="202">
        <v>108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0.15019999999999997</v>
      </c>
      <c r="E99">
        <f t="shared" si="0"/>
        <v>0</v>
      </c>
      <c r="F99">
        <f t="shared" si="0"/>
        <v>0</v>
      </c>
      <c r="G99">
        <f t="shared" si="0"/>
        <v>0.42047999999999969</v>
      </c>
      <c r="H99">
        <f t="shared" si="0"/>
        <v>0</v>
      </c>
      <c r="I99">
        <f t="shared" si="0"/>
        <v>0</v>
      </c>
      <c r="J99">
        <f t="shared" si="0"/>
        <v>0.45165250000000012</v>
      </c>
      <c r="K99">
        <f t="shared" si="0"/>
        <v>1.8032799999999971</v>
      </c>
      <c r="L99">
        <f t="shared" si="0"/>
        <v>0.43354249999999944</v>
      </c>
      <c r="M99">
        <f t="shared" si="0"/>
        <v>0</v>
      </c>
      <c r="N99">
        <f t="shared" si="0"/>
        <v>4.9999999999999975E-2</v>
      </c>
      <c r="O99">
        <f t="shared" si="0"/>
        <v>7.6209999999999875E-2</v>
      </c>
      <c r="P99">
        <f t="shared" si="0"/>
        <v>0.25931749999999998</v>
      </c>
      <c r="Q99">
        <f t="shared" si="0"/>
        <v>5.2840000000000026E-2</v>
      </c>
      <c r="R99">
        <f t="shared" si="0"/>
        <v>0.11412249999999981</v>
      </c>
      <c r="S99">
        <f t="shared" si="0"/>
        <v>6.5295000000000131E-2</v>
      </c>
      <c r="T99">
        <f t="shared" si="0"/>
        <v>0</v>
      </c>
      <c r="U99">
        <f t="shared" si="0"/>
        <v>0.20311750000000026</v>
      </c>
      <c r="V99">
        <f t="shared" si="0"/>
        <v>3.9727500000000013E-2</v>
      </c>
      <c r="W99">
        <f t="shared" si="0"/>
        <v>7.4860000000000204E-2</v>
      </c>
      <c r="X99">
        <f t="shared" si="0"/>
        <v>0.1604449999999997</v>
      </c>
      <c r="Y99">
        <f t="shared" si="0"/>
        <v>0</v>
      </c>
      <c r="Z99">
        <f t="shared" si="0"/>
        <v>0.81464250000000127</v>
      </c>
      <c r="AA99">
        <f t="shared" si="0"/>
        <v>0.24111000000000024</v>
      </c>
      <c r="AB99">
        <f t="shared" si="0"/>
        <v>0</v>
      </c>
      <c r="AC99">
        <f t="shared" si="0"/>
        <v>0.25663499999999972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0.5308274999999999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0.22152000000000027</v>
      </c>
      <c r="AL99">
        <f t="shared" si="0"/>
        <v>0</v>
      </c>
      <c r="AM99">
        <f t="shared" si="0"/>
        <v>2.6081999999999979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11.31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11.31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11.31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8.34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11.31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8.16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11.31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8.16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11.31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8.16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11.31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8.16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11.31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8.16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11.31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8.16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11.31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8.16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11.31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8.16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11.31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8.16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11.31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8.16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11.31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8.16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11.31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8.16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11.31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8.16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11.31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8.16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11.31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8.16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11.31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8.16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11.31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8.16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11.31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8.16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11.31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8.16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11.31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8.16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11.31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8.16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11.31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8.2200000000000006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11.31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8.2200000000000006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11.31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8.2200000000000006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11.31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11.31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11.31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11.31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11.31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11.31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11.31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11.31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11.31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10.76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10.76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10.76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10.76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10.76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10.76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8.34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10.76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8.34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10.76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8.34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10.76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8.34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10.76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8.34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10.76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8.34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10.76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8.4600000000000009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10.76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8.4600000000000009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10.76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8.4600000000000009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10.76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8.4600000000000009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10.76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8.4600000000000009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10.76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8.4600000000000009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10.76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8.4600000000000009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10.76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8.4600000000000009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10.76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8.4600000000000009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10.76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8.4600000000000009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10.76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8.4600000000000009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10.76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8.4600000000000009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10.76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8.4600000000000009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10.76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8.4600000000000009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10.76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8.4600000000000009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10.76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8.4600000000000009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10.76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8.4600000000000009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10.76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8.4600000000000009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10.76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8.4600000000000009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10.76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8.4600000000000009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10.76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8.57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10.76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8.57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10.76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8.57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10.76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8.57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10.76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8.57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10.94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8.57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10.94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8.57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10.94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8.57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10.94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8.57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10.94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8.57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10.94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8.57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10.94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8.34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10.94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8.34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10.94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8.34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10.94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8.34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10.94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8.34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10.94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8.34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10.94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8.34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10.94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8.34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10.94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8.34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10.94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8.34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10.94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8.34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10.94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8.34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10.94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8.34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10.94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8.34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10.94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8.34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10.94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8.34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10.94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8.34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10.94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0.20035750000000016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0.26427000000000028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3.57</v>
      </c>
      <c r="E3" s="202">
        <v>0</v>
      </c>
      <c r="F3" s="202">
        <v>0</v>
      </c>
      <c r="G3" s="202">
        <v>8.3699999999999992</v>
      </c>
      <c r="H3" s="202">
        <v>0</v>
      </c>
      <c r="I3" s="202">
        <v>0</v>
      </c>
      <c r="J3" s="202">
        <v>10.63</v>
      </c>
      <c r="K3" s="202">
        <v>2.95</v>
      </c>
      <c r="L3" s="202">
        <v>9.3800000000000008</v>
      </c>
      <c r="M3" s="202">
        <v>0.08</v>
      </c>
      <c r="N3" s="202">
        <v>0.09</v>
      </c>
      <c r="O3" s="202">
        <v>0.1</v>
      </c>
      <c r="P3" s="202">
        <v>0.15</v>
      </c>
      <c r="Q3" s="202">
        <v>0.4</v>
      </c>
      <c r="R3" s="202">
        <v>1.32</v>
      </c>
      <c r="S3" s="202">
        <v>0.65</v>
      </c>
      <c r="T3" s="202">
        <v>1.62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3.74</v>
      </c>
      <c r="AL3" s="202">
        <v>0</v>
      </c>
      <c r="AM3" s="202">
        <v>45.24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0.04</v>
      </c>
      <c r="AW3" s="202">
        <v>0.17</v>
      </c>
      <c r="AX3" s="202">
        <v>0.11</v>
      </c>
      <c r="AY3" s="202">
        <v>2.89</v>
      </c>
    </row>
    <row r="4" spans="1:51">
      <c r="A4" t="s">
        <v>46</v>
      </c>
      <c r="B4" s="202">
        <v>0</v>
      </c>
      <c r="C4" s="202">
        <v>0</v>
      </c>
      <c r="D4" s="202">
        <v>3.57</v>
      </c>
      <c r="E4" s="202">
        <v>0</v>
      </c>
      <c r="F4" s="202">
        <v>0</v>
      </c>
      <c r="G4" s="202">
        <v>8.3699999999999992</v>
      </c>
      <c r="H4" s="202">
        <v>0</v>
      </c>
      <c r="I4" s="202">
        <v>0</v>
      </c>
      <c r="J4" s="202">
        <v>10.63</v>
      </c>
      <c r="K4" s="202">
        <v>2.95</v>
      </c>
      <c r="L4" s="202">
        <v>9.3800000000000008</v>
      </c>
      <c r="M4" s="202">
        <v>0.08</v>
      </c>
      <c r="N4" s="202">
        <v>0.09</v>
      </c>
      <c r="O4" s="202">
        <v>0.1</v>
      </c>
      <c r="P4" s="202">
        <v>0.15</v>
      </c>
      <c r="Q4" s="202">
        <v>0.4</v>
      </c>
      <c r="R4" s="202">
        <v>1.32</v>
      </c>
      <c r="S4" s="202">
        <v>0.65</v>
      </c>
      <c r="T4" s="202">
        <v>1.62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3.74</v>
      </c>
      <c r="AL4" s="202">
        <v>0</v>
      </c>
      <c r="AM4" s="202">
        <v>45.24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0.04</v>
      </c>
      <c r="AW4" s="202">
        <v>0.17</v>
      </c>
      <c r="AX4" s="202">
        <v>0.11</v>
      </c>
      <c r="AY4" s="202">
        <v>2.89</v>
      </c>
    </row>
    <row r="5" spans="1:51">
      <c r="A5" t="s">
        <v>47</v>
      </c>
      <c r="B5" s="202">
        <v>0</v>
      </c>
      <c r="C5" s="202">
        <v>0</v>
      </c>
      <c r="D5" s="202">
        <v>3.57</v>
      </c>
      <c r="E5" s="202">
        <v>0</v>
      </c>
      <c r="F5" s="202">
        <v>0</v>
      </c>
      <c r="G5" s="202">
        <v>8.3699999999999992</v>
      </c>
      <c r="H5" s="202">
        <v>0</v>
      </c>
      <c r="I5" s="202">
        <v>0</v>
      </c>
      <c r="J5" s="202">
        <v>10.63</v>
      </c>
      <c r="K5" s="202">
        <v>1.32</v>
      </c>
      <c r="L5" s="202">
        <v>9.3800000000000008</v>
      </c>
      <c r="M5" s="202">
        <v>0.08</v>
      </c>
      <c r="N5" s="202">
        <v>0.09</v>
      </c>
      <c r="O5" s="202">
        <v>0.1</v>
      </c>
      <c r="P5" s="202">
        <v>0.15</v>
      </c>
      <c r="Q5" s="202">
        <v>0.4</v>
      </c>
      <c r="R5" s="202">
        <v>1.32</v>
      </c>
      <c r="S5" s="202">
        <v>0.65</v>
      </c>
      <c r="T5" s="202">
        <v>1.62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3.74</v>
      </c>
      <c r="AL5" s="202">
        <v>0</v>
      </c>
      <c r="AM5" s="202">
        <v>45.24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16.68</v>
      </c>
      <c r="AV5" s="202">
        <v>0.04</v>
      </c>
      <c r="AW5" s="202">
        <v>0.17</v>
      </c>
      <c r="AX5" s="202">
        <v>0.11</v>
      </c>
      <c r="AY5" s="202">
        <v>2.89</v>
      </c>
    </row>
    <row r="6" spans="1:51">
      <c r="A6" t="s">
        <v>48</v>
      </c>
      <c r="B6" s="202">
        <v>0</v>
      </c>
      <c r="C6" s="202">
        <v>0</v>
      </c>
      <c r="D6" s="202">
        <v>3.57</v>
      </c>
      <c r="E6" s="202">
        <v>0</v>
      </c>
      <c r="F6" s="202">
        <v>0</v>
      </c>
      <c r="G6" s="202">
        <v>8.3699999999999992</v>
      </c>
      <c r="H6" s="202">
        <v>0</v>
      </c>
      <c r="I6" s="202">
        <v>0</v>
      </c>
      <c r="J6" s="202">
        <v>10.63</v>
      </c>
      <c r="K6" s="202">
        <v>2.95</v>
      </c>
      <c r="L6" s="202">
        <v>9.3800000000000008</v>
      </c>
      <c r="M6" s="202">
        <v>0.08</v>
      </c>
      <c r="N6" s="202">
        <v>0.09</v>
      </c>
      <c r="O6" s="202">
        <v>0.1</v>
      </c>
      <c r="P6" s="202">
        <v>0.15</v>
      </c>
      <c r="Q6" s="202">
        <v>0.4</v>
      </c>
      <c r="R6" s="202">
        <v>1.32</v>
      </c>
      <c r="S6" s="202">
        <v>0.65</v>
      </c>
      <c r="T6" s="202">
        <v>1.62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41.32</v>
      </c>
      <c r="AH6" s="202">
        <v>0</v>
      </c>
      <c r="AI6" s="202">
        <v>0</v>
      </c>
      <c r="AJ6" s="202">
        <v>0</v>
      </c>
      <c r="AK6" s="202">
        <v>3.74</v>
      </c>
      <c r="AL6" s="202">
        <v>0</v>
      </c>
      <c r="AM6" s="202">
        <v>45.24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16.68</v>
      </c>
      <c r="AV6" s="202">
        <v>0.04</v>
      </c>
      <c r="AW6" s="202">
        <v>0.17</v>
      </c>
      <c r="AX6" s="202">
        <v>0.11</v>
      </c>
      <c r="AY6" s="202">
        <v>2.89</v>
      </c>
    </row>
    <row r="7" spans="1:51">
      <c r="A7" t="s">
        <v>49</v>
      </c>
      <c r="B7" s="202">
        <v>0</v>
      </c>
      <c r="C7" s="202">
        <v>0</v>
      </c>
      <c r="D7" s="202">
        <v>3.57</v>
      </c>
      <c r="E7" s="202">
        <v>0</v>
      </c>
      <c r="F7" s="202">
        <v>0</v>
      </c>
      <c r="G7" s="202">
        <v>8.3699999999999992</v>
      </c>
      <c r="H7" s="202">
        <v>0</v>
      </c>
      <c r="I7" s="202">
        <v>0</v>
      </c>
      <c r="J7" s="202">
        <v>10.63</v>
      </c>
      <c r="K7" s="202">
        <v>2.95</v>
      </c>
      <c r="L7" s="202">
        <v>9.3800000000000008</v>
      </c>
      <c r="M7" s="202">
        <v>0.08</v>
      </c>
      <c r="N7" s="202">
        <v>0.09</v>
      </c>
      <c r="O7" s="202">
        <v>0.1</v>
      </c>
      <c r="P7" s="202">
        <v>0.15</v>
      </c>
      <c r="Q7" s="202">
        <v>0.4</v>
      </c>
      <c r="R7" s="202">
        <v>1.32</v>
      </c>
      <c r="S7" s="202">
        <v>0.65</v>
      </c>
      <c r="T7" s="202">
        <v>1.62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40.409999999999997</v>
      </c>
      <c r="AH7" s="202">
        <v>0</v>
      </c>
      <c r="AI7" s="202">
        <v>0</v>
      </c>
      <c r="AJ7" s="202">
        <v>0</v>
      </c>
      <c r="AK7" s="202">
        <v>3.74</v>
      </c>
      <c r="AL7" s="202">
        <v>0</v>
      </c>
      <c r="AM7" s="202">
        <v>45.24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12.29</v>
      </c>
      <c r="AV7" s="202">
        <v>0.04</v>
      </c>
      <c r="AW7" s="202">
        <v>0.17</v>
      </c>
      <c r="AX7" s="202">
        <v>0.11</v>
      </c>
      <c r="AY7" s="202">
        <v>2.89</v>
      </c>
    </row>
    <row r="8" spans="1:51">
      <c r="A8" t="s">
        <v>50</v>
      </c>
      <c r="B8" s="202">
        <v>0</v>
      </c>
      <c r="C8" s="202">
        <v>0</v>
      </c>
      <c r="D8" s="202">
        <v>3.57</v>
      </c>
      <c r="E8" s="202">
        <v>0</v>
      </c>
      <c r="F8" s="202">
        <v>0</v>
      </c>
      <c r="G8" s="202">
        <v>8.3699999999999992</v>
      </c>
      <c r="H8" s="202">
        <v>0</v>
      </c>
      <c r="I8" s="202">
        <v>0</v>
      </c>
      <c r="J8" s="202">
        <v>10.63</v>
      </c>
      <c r="K8" s="202">
        <v>2.95</v>
      </c>
      <c r="L8" s="202">
        <v>9.3800000000000008</v>
      </c>
      <c r="M8" s="202">
        <v>0.08</v>
      </c>
      <c r="N8" s="202">
        <v>0.09</v>
      </c>
      <c r="O8" s="202">
        <v>0.1</v>
      </c>
      <c r="P8" s="202">
        <v>0.15</v>
      </c>
      <c r="Q8" s="202">
        <v>0.4</v>
      </c>
      <c r="R8" s="202">
        <v>1.32</v>
      </c>
      <c r="S8" s="202">
        <v>0.65</v>
      </c>
      <c r="T8" s="202">
        <v>1.62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40.409999999999997</v>
      </c>
      <c r="AH8" s="202">
        <v>0</v>
      </c>
      <c r="AI8" s="202">
        <v>0</v>
      </c>
      <c r="AJ8" s="202">
        <v>0</v>
      </c>
      <c r="AK8" s="202">
        <v>3.74</v>
      </c>
      <c r="AL8" s="202">
        <v>0</v>
      </c>
      <c r="AM8" s="202">
        <v>45.24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12.29</v>
      </c>
      <c r="AV8" s="202">
        <v>0.04</v>
      </c>
      <c r="AW8" s="202">
        <v>0.17</v>
      </c>
      <c r="AX8" s="202">
        <v>0.11</v>
      </c>
      <c r="AY8" s="202">
        <v>2.89</v>
      </c>
    </row>
    <row r="9" spans="1:51">
      <c r="A9" t="s">
        <v>51</v>
      </c>
      <c r="B9" s="202">
        <v>0</v>
      </c>
      <c r="C9" s="202">
        <v>0</v>
      </c>
      <c r="D9" s="202">
        <v>3.57</v>
      </c>
      <c r="E9" s="202">
        <v>0</v>
      </c>
      <c r="F9" s="202">
        <v>0</v>
      </c>
      <c r="G9" s="202">
        <v>8.3699999999999992</v>
      </c>
      <c r="H9" s="202">
        <v>0</v>
      </c>
      <c r="I9" s="202">
        <v>0</v>
      </c>
      <c r="J9" s="202">
        <v>10.63</v>
      </c>
      <c r="K9" s="202">
        <v>1.31</v>
      </c>
      <c r="L9" s="202">
        <v>9.3800000000000008</v>
      </c>
      <c r="M9" s="202">
        <v>0.08</v>
      </c>
      <c r="N9" s="202">
        <v>0.09</v>
      </c>
      <c r="O9" s="202">
        <v>0.1</v>
      </c>
      <c r="P9" s="202">
        <v>0.15</v>
      </c>
      <c r="Q9" s="202">
        <v>0.18</v>
      </c>
      <c r="R9" s="202">
        <v>1.19</v>
      </c>
      <c r="S9" s="202">
        <v>0.65</v>
      </c>
      <c r="T9" s="202">
        <v>1.62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40.409999999999997</v>
      </c>
      <c r="AH9" s="202">
        <v>0</v>
      </c>
      <c r="AI9" s="202">
        <v>0</v>
      </c>
      <c r="AJ9" s="202">
        <v>0</v>
      </c>
      <c r="AK9" s="202">
        <v>3.74</v>
      </c>
      <c r="AL9" s="202">
        <v>0</v>
      </c>
      <c r="AM9" s="202">
        <v>45.24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12.63</v>
      </c>
      <c r="AV9" s="202">
        <v>0.04</v>
      </c>
      <c r="AW9" s="202">
        <v>0.17</v>
      </c>
      <c r="AX9" s="202">
        <v>0.11</v>
      </c>
      <c r="AY9" s="202">
        <v>2.89</v>
      </c>
    </row>
    <row r="10" spans="1:51">
      <c r="A10" t="s">
        <v>52</v>
      </c>
      <c r="B10" s="202">
        <v>0</v>
      </c>
      <c r="C10" s="202">
        <v>0</v>
      </c>
      <c r="D10" s="202">
        <v>3.57</v>
      </c>
      <c r="E10" s="202">
        <v>0</v>
      </c>
      <c r="F10" s="202">
        <v>0</v>
      </c>
      <c r="G10" s="202">
        <v>8.3699999999999992</v>
      </c>
      <c r="H10" s="202">
        <v>0</v>
      </c>
      <c r="I10" s="202">
        <v>0</v>
      </c>
      <c r="J10" s="202">
        <v>10.63</v>
      </c>
      <c r="K10" s="202">
        <v>2.95</v>
      </c>
      <c r="L10" s="202">
        <v>9.3800000000000008</v>
      </c>
      <c r="M10" s="202">
        <v>0.08</v>
      </c>
      <c r="N10" s="202">
        <v>0.09</v>
      </c>
      <c r="O10" s="202">
        <v>0.1</v>
      </c>
      <c r="P10" s="202">
        <v>0.15</v>
      </c>
      <c r="Q10" s="202">
        <v>0.18</v>
      </c>
      <c r="R10" s="202">
        <v>1.19</v>
      </c>
      <c r="S10" s="202">
        <v>0.65</v>
      </c>
      <c r="T10" s="202">
        <v>1.62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40.409999999999997</v>
      </c>
      <c r="AH10" s="202">
        <v>0</v>
      </c>
      <c r="AI10" s="202">
        <v>0</v>
      </c>
      <c r="AJ10" s="202">
        <v>0</v>
      </c>
      <c r="AK10" s="202">
        <v>3.74</v>
      </c>
      <c r="AL10" s="202">
        <v>0</v>
      </c>
      <c r="AM10" s="202">
        <v>45.24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12.73</v>
      </c>
      <c r="AV10" s="202">
        <v>0.04</v>
      </c>
      <c r="AW10" s="202">
        <v>0.17</v>
      </c>
      <c r="AX10" s="202">
        <v>0.11</v>
      </c>
      <c r="AY10" s="202">
        <v>2.89</v>
      </c>
    </row>
    <row r="11" spans="1:51">
      <c r="A11" t="s">
        <v>53</v>
      </c>
      <c r="B11" s="202">
        <v>0</v>
      </c>
      <c r="C11" s="202">
        <v>0</v>
      </c>
      <c r="D11" s="202">
        <v>3.57</v>
      </c>
      <c r="E11" s="202">
        <v>0</v>
      </c>
      <c r="F11" s="202">
        <v>0</v>
      </c>
      <c r="G11" s="202">
        <v>8.3699999999999992</v>
      </c>
      <c r="H11" s="202">
        <v>0</v>
      </c>
      <c r="I11" s="202">
        <v>0</v>
      </c>
      <c r="J11" s="202">
        <v>10.63</v>
      </c>
      <c r="K11" s="202">
        <v>2.95</v>
      </c>
      <c r="L11" s="202">
        <v>9.3800000000000008</v>
      </c>
      <c r="M11" s="202">
        <v>0.08</v>
      </c>
      <c r="N11" s="202">
        <v>0.09</v>
      </c>
      <c r="O11" s="202">
        <v>0.1</v>
      </c>
      <c r="P11" s="202">
        <v>0.15</v>
      </c>
      <c r="Q11" s="202">
        <v>0.18</v>
      </c>
      <c r="R11" s="202">
        <v>1.19</v>
      </c>
      <c r="S11" s="202">
        <v>0.65</v>
      </c>
      <c r="T11" s="202">
        <v>1.62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40.409999999999997</v>
      </c>
      <c r="AH11" s="202">
        <v>0</v>
      </c>
      <c r="AI11" s="202">
        <v>0</v>
      </c>
      <c r="AJ11" s="202">
        <v>0</v>
      </c>
      <c r="AK11" s="202">
        <v>3.74</v>
      </c>
      <c r="AL11" s="202">
        <v>0</v>
      </c>
      <c r="AM11" s="202">
        <v>45.24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12.52</v>
      </c>
      <c r="AV11" s="202">
        <v>0.04</v>
      </c>
      <c r="AW11" s="202">
        <v>0.17</v>
      </c>
      <c r="AX11" s="202">
        <v>0.11</v>
      </c>
      <c r="AY11" s="202">
        <v>2.89</v>
      </c>
    </row>
    <row r="12" spans="1:51">
      <c r="A12" t="s">
        <v>54</v>
      </c>
      <c r="B12" s="202">
        <v>0</v>
      </c>
      <c r="C12" s="202">
        <v>0</v>
      </c>
      <c r="D12" s="202">
        <v>3.57</v>
      </c>
      <c r="E12" s="202">
        <v>0</v>
      </c>
      <c r="F12" s="202">
        <v>0</v>
      </c>
      <c r="G12" s="202">
        <v>8.3699999999999992</v>
      </c>
      <c r="H12" s="202">
        <v>0</v>
      </c>
      <c r="I12" s="202">
        <v>0</v>
      </c>
      <c r="J12" s="202">
        <v>10.63</v>
      </c>
      <c r="K12" s="202">
        <v>2.95</v>
      </c>
      <c r="L12" s="202">
        <v>9.3800000000000008</v>
      </c>
      <c r="M12" s="202">
        <v>0.08</v>
      </c>
      <c r="N12" s="202">
        <v>0.09</v>
      </c>
      <c r="O12" s="202">
        <v>0.1</v>
      </c>
      <c r="P12" s="202">
        <v>0.15</v>
      </c>
      <c r="Q12" s="202">
        <v>0.18</v>
      </c>
      <c r="R12" s="202">
        <v>1.19</v>
      </c>
      <c r="S12" s="202">
        <v>0.65</v>
      </c>
      <c r="T12" s="202">
        <v>1.62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40.409999999999997</v>
      </c>
      <c r="AH12" s="202">
        <v>0</v>
      </c>
      <c r="AI12" s="202">
        <v>0</v>
      </c>
      <c r="AJ12" s="202">
        <v>0</v>
      </c>
      <c r="AK12" s="202">
        <v>3.74</v>
      </c>
      <c r="AL12" s="202">
        <v>0</v>
      </c>
      <c r="AM12" s="202">
        <v>45.24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12.52</v>
      </c>
      <c r="AV12" s="202">
        <v>0.04</v>
      </c>
      <c r="AW12" s="202">
        <v>0.17</v>
      </c>
      <c r="AX12" s="202">
        <v>0.11</v>
      </c>
      <c r="AY12" s="202">
        <v>2.89</v>
      </c>
    </row>
    <row r="13" spans="1:51">
      <c r="A13" t="s">
        <v>55</v>
      </c>
      <c r="B13" s="202">
        <v>0</v>
      </c>
      <c r="C13" s="202">
        <v>0</v>
      </c>
      <c r="D13" s="202">
        <v>3.57</v>
      </c>
      <c r="E13" s="202">
        <v>0</v>
      </c>
      <c r="F13" s="202">
        <v>0</v>
      </c>
      <c r="G13" s="202">
        <v>8.3699999999999992</v>
      </c>
      <c r="H13" s="202">
        <v>0</v>
      </c>
      <c r="I13" s="202">
        <v>0</v>
      </c>
      <c r="J13" s="202">
        <v>10.63</v>
      </c>
      <c r="K13" s="202">
        <v>2.95</v>
      </c>
      <c r="L13" s="202">
        <v>9.3800000000000008</v>
      </c>
      <c r="M13" s="202">
        <v>0.08</v>
      </c>
      <c r="N13" s="202">
        <v>0.09</v>
      </c>
      <c r="O13" s="202">
        <v>0.1</v>
      </c>
      <c r="P13" s="202">
        <v>0.15</v>
      </c>
      <c r="Q13" s="202">
        <v>0.18</v>
      </c>
      <c r="R13" s="202">
        <v>1.19</v>
      </c>
      <c r="S13" s="202">
        <v>0.65</v>
      </c>
      <c r="T13" s="202">
        <v>1.62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40.409999999999997</v>
      </c>
      <c r="AH13" s="202">
        <v>0</v>
      </c>
      <c r="AI13" s="202">
        <v>0</v>
      </c>
      <c r="AJ13" s="202">
        <v>0</v>
      </c>
      <c r="AK13" s="202">
        <v>3.74</v>
      </c>
      <c r="AL13" s="202">
        <v>0</v>
      </c>
      <c r="AM13" s="202">
        <v>45.24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12.52</v>
      </c>
      <c r="AV13" s="202">
        <v>0.04</v>
      </c>
      <c r="AW13" s="202">
        <v>0.17</v>
      </c>
      <c r="AX13" s="202">
        <v>0.11</v>
      </c>
      <c r="AY13" s="202">
        <v>2.89</v>
      </c>
    </row>
    <row r="14" spans="1:51">
      <c r="A14" t="s">
        <v>56</v>
      </c>
      <c r="B14" s="202">
        <v>0</v>
      </c>
      <c r="C14" s="202">
        <v>0</v>
      </c>
      <c r="D14" s="202">
        <v>3.57</v>
      </c>
      <c r="E14" s="202">
        <v>0</v>
      </c>
      <c r="F14" s="202">
        <v>0</v>
      </c>
      <c r="G14" s="202">
        <v>8.3699999999999992</v>
      </c>
      <c r="H14" s="202">
        <v>0</v>
      </c>
      <c r="I14" s="202">
        <v>0</v>
      </c>
      <c r="J14" s="202">
        <v>10.63</v>
      </c>
      <c r="K14" s="202">
        <v>2.95</v>
      </c>
      <c r="L14" s="202">
        <v>9.3800000000000008</v>
      </c>
      <c r="M14" s="202">
        <v>0.08</v>
      </c>
      <c r="N14" s="202">
        <v>0.09</v>
      </c>
      <c r="O14" s="202">
        <v>0.1</v>
      </c>
      <c r="P14" s="202">
        <v>0.15</v>
      </c>
      <c r="Q14" s="202">
        <v>0.18</v>
      </c>
      <c r="R14" s="202">
        <v>1.19</v>
      </c>
      <c r="S14" s="202">
        <v>0.65</v>
      </c>
      <c r="T14" s="202">
        <v>1.62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40.409999999999997</v>
      </c>
      <c r="AH14" s="202">
        <v>0</v>
      </c>
      <c r="AI14" s="202">
        <v>0</v>
      </c>
      <c r="AJ14" s="202">
        <v>0</v>
      </c>
      <c r="AK14" s="202">
        <v>3.74</v>
      </c>
      <c r="AL14" s="202">
        <v>0</v>
      </c>
      <c r="AM14" s="202">
        <v>45.24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12.52</v>
      </c>
      <c r="AV14" s="202">
        <v>0.04</v>
      </c>
      <c r="AW14" s="202">
        <v>0.17</v>
      </c>
      <c r="AX14" s="202">
        <v>0.11</v>
      </c>
      <c r="AY14" s="202">
        <v>2.89</v>
      </c>
    </row>
    <row r="15" spans="1:51">
      <c r="A15" t="s">
        <v>57</v>
      </c>
      <c r="B15" s="202">
        <v>0</v>
      </c>
      <c r="C15" s="202">
        <v>0</v>
      </c>
      <c r="D15" s="202">
        <v>3.57</v>
      </c>
      <c r="E15" s="202">
        <v>0</v>
      </c>
      <c r="F15" s="202">
        <v>0</v>
      </c>
      <c r="G15" s="202">
        <v>8.3699999999999992</v>
      </c>
      <c r="H15" s="202">
        <v>0</v>
      </c>
      <c r="I15" s="202">
        <v>0</v>
      </c>
      <c r="J15" s="202">
        <v>10.63</v>
      </c>
      <c r="K15" s="202">
        <v>2.95</v>
      </c>
      <c r="L15" s="202">
        <v>9.3800000000000008</v>
      </c>
      <c r="M15" s="202">
        <v>0.08</v>
      </c>
      <c r="N15" s="202">
        <v>0.09</v>
      </c>
      <c r="O15" s="202">
        <v>0.1</v>
      </c>
      <c r="P15" s="202">
        <v>0.15</v>
      </c>
      <c r="Q15" s="202">
        <v>0.4</v>
      </c>
      <c r="R15" s="202">
        <v>1.32</v>
      </c>
      <c r="S15" s="202">
        <v>0.65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40.409999999999997</v>
      </c>
      <c r="AH15" s="202">
        <v>0</v>
      </c>
      <c r="AI15" s="202">
        <v>0</v>
      </c>
      <c r="AJ15" s="202">
        <v>0</v>
      </c>
      <c r="AK15" s="202">
        <v>3.74</v>
      </c>
      <c r="AL15" s="202">
        <v>0</v>
      </c>
      <c r="AM15" s="202">
        <v>45.24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12.52</v>
      </c>
      <c r="AV15" s="202">
        <v>0.04</v>
      </c>
      <c r="AW15" s="202">
        <v>0.17</v>
      </c>
      <c r="AX15" s="202">
        <v>0.11</v>
      </c>
      <c r="AY15" s="202">
        <v>2.89</v>
      </c>
    </row>
    <row r="16" spans="1:51">
      <c r="A16" t="s">
        <v>58</v>
      </c>
      <c r="B16" s="202">
        <v>0</v>
      </c>
      <c r="C16" s="202">
        <v>0</v>
      </c>
      <c r="D16" s="202">
        <v>3.54</v>
      </c>
      <c r="E16" s="202">
        <v>0</v>
      </c>
      <c r="F16" s="202">
        <v>0</v>
      </c>
      <c r="G16" s="202">
        <v>8.3699999999999992</v>
      </c>
      <c r="H16" s="202">
        <v>0</v>
      </c>
      <c r="I16" s="202">
        <v>0</v>
      </c>
      <c r="J16" s="202">
        <v>10.63</v>
      </c>
      <c r="K16" s="202">
        <v>2.95</v>
      </c>
      <c r="L16" s="202">
        <v>9.3800000000000008</v>
      </c>
      <c r="M16" s="202">
        <v>0.08</v>
      </c>
      <c r="N16" s="202">
        <v>0.09</v>
      </c>
      <c r="O16" s="202">
        <v>0.1</v>
      </c>
      <c r="P16" s="202">
        <v>0.15</v>
      </c>
      <c r="Q16" s="202">
        <v>0.4</v>
      </c>
      <c r="R16" s="202">
        <v>1.32</v>
      </c>
      <c r="S16" s="202">
        <v>0.65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40.409999999999997</v>
      </c>
      <c r="AH16" s="202">
        <v>0</v>
      </c>
      <c r="AI16" s="202">
        <v>0</v>
      </c>
      <c r="AJ16" s="202">
        <v>0</v>
      </c>
      <c r="AK16" s="202">
        <v>3.74</v>
      </c>
      <c r="AL16" s="202">
        <v>0</v>
      </c>
      <c r="AM16" s="202">
        <v>45.24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12.52</v>
      </c>
      <c r="AV16" s="202">
        <v>0.04</v>
      </c>
      <c r="AW16" s="202">
        <v>0.17</v>
      </c>
      <c r="AX16" s="202">
        <v>0.11</v>
      </c>
      <c r="AY16" s="202">
        <v>2.89</v>
      </c>
    </row>
    <row r="17" spans="1:51">
      <c r="A17" t="s">
        <v>59</v>
      </c>
      <c r="B17" s="202">
        <v>0</v>
      </c>
      <c r="C17" s="202">
        <v>0</v>
      </c>
      <c r="D17" s="202">
        <v>3.54</v>
      </c>
      <c r="E17" s="202">
        <v>0</v>
      </c>
      <c r="F17" s="202">
        <v>0</v>
      </c>
      <c r="G17" s="202">
        <v>8.3699999999999992</v>
      </c>
      <c r="H17" s="202">
        <v>0</v>
      </c>
      <c r="I17" s="202">
        <v>0</v>
      </c>
      <c r="J17" s="202">
        <v>10.63</v>
      </c>
      <c r="K17" s="202">
        <v>0.81</v>
      </c>
      <c r="L17" s="202">
        <v>9.3800000000000008</v>
      </c>
      <c r="M17" s="202">
        <v>0.08</v>
      </c>
      <c r="N17" s="202">
        <v>0.09</v>
      </c>
      <c r="O17" s="202">
        <v>0.1</v>
      </c>
      <c r="P17" s="202">
        <v>0.15</v>
      </c>
      <c r="Q17" s="202">
        <v>0.4</v>
      </c>
      <c r="R17" s="202">
        <v>1.32</v>
      </c>
      <c r="S17" s="202">
        <v>0.65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40.409999999999997</v>
      </c>
      <c r="AH17" s="202">
        <v>0</v>
      </c>
      <c r="AI17" s="202">
        <v>0</v>
      </c>
      <c r="AJ17" s="202">
        <v>0</v>
      </c>
      <c r="AK17" s="202">
        <v>3.74</v>
      </c>
      <c r="AL17" s="202">
        <v>0</v>
      </c>
      <c r="AM17" s="202">
        <v>45.24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12.52</v>
      </c>
      <c r="AV17" s="202">
        <v>0.04</v>
      </c>
      <c r="AW17" s="202">
        <v>0.17</v>
      </c>
      <c r="AX17" s="202">
        <v>0.11</v>
      </c>
      <c r="AY17" s="202">
        <v>2.89</v>
      </c>
    </row>
    <row r="18" spans="1:51">
      <c r="A18" t="s">
        <v>60</v>
      </c>
      <c r="B18" s="202">
        <v>0</v>
      </c>
      <c r="C18" s="202">
        <v>0</v>
      </c>
      <c r="D18" s="202">
        <v>3.54</v>
      </c>
      <c r="E18" s="202">
        <v>0</v>
      </c>
      <c r="F18" s="202">
        <v>0</v>
      </c>
      <c r="G18" s="202">
        <v>8.3699999999999992</v>
      </c>
      <c r="H18" s="202">
        <v>0</v>
      </c>
      <c r="I18" s="202">
        <v>0</v>
      </c>
      <c r="J18" s="202">
        <v>10.63</v>
      </c>
      <c r="K18" s="202">
        <v>1.1299999999999999</v>
      </c>
      <c r="L18" s="202">
        <v>9.3800000000000008</v>
      </c>
      <c r="M18" s="202">
        <v>0.08</v>
      </c>
      <c r="N18" s="202">
        <v>0.09</v>
      </c>
      <c r="O18" s="202">
        <v>0.1</v>
      </c>
      <c r="P18" s="202">
        <v>0.15</v>
      </c>
      <c r="Q18" s="202">
        <v>0.4</v>
      </c>
      <c r="R18" s="202">
        <v>1.32</v>
      </c>
      <c r="S18" s="202">
        <v>0.65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40.409999999999997</v>
      </c>
      <c r="AH18" s="202">
        <v>0</v>
      </c>
      <c r="AI18" s="202">
        <v>0</v>
      </c>
      <c r="AJ18" s="202">
        <v>0</v>
      </c>
      <c r="AK18" s="202">
        <v>3.74</v>
      </c>
      <c r="AL18" s="202">
        <v>0</v>
      </c>
      <c r="AM18" s="202">
        <v>45.24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12.52</v>
      </c>
      <c r="AV18" s="202">
        <v>0.04</v>
      </c>
      <c r="AW18" s="202">
        <v>0.17</v>
      </c>
      <c r="AX18" s="202">
        <v>0.11</v>
      </c>
      <c r="AY18" s="202">
        <v>2.89</v>
      </c>
    </row>
    <row r="19" spans="1:51">
      <c r="A19" t="s">
        <v>61</v>
      </c>
      <c r="B19" s="202">
        <v>0</v>
      </c>
      <c r="C19" s="202">
        <v>0</v>
      </c>
      <c r="D19" s="202">
        <v>3.54</v>
      </c>
      <c r="E19" s="202">
        <v>0</v>
      </c>
      <c r="F19" s="202">
        <v>0</v>
      </c>
      <c r="G19" s="202">
        <v>8.3699999999999992</v>
      </c>
      <c r="H19" s="202">
        <v>0</v>
      </c>
      <c r="I19" s="202">
        <v>0</v>
      </c>
      <c r="J19" s="202">
        <v>10.63</v>
      </c>
      <c r="K19" s="202">
        <v>2.95</v>
      </c>
      <c r="L19" s="202">
        <v>9.3800000000000008</v>
      </c>
      <c r="M19" s="202">
        <v>0.08</v>
      </c>
      <c r="N19" s="202">
        <v>0.09</v>
      </c>
      <c r="O19" s="202">
        <v>0.1</v>
      </c>
      <c r="P19" s="202">
        <v>0.15</v>
      </c>
      <c r="Q19" s="202">
        <v>0.4</v>
      </c>
      <c r="R19" s="202">
        <v>1.32</v>
      </c>
      <c r="S19" s="202">
        <v>0.65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40.409999999999997</v>
      </c>
      <c r="AH19" s="202">
        <v>0</v>
      </c>
      <c r="AI19" s="202">
        <v>0</v>
      </c>
      <c r="AJ19" s="202">
        <v>0</v>
      </c>
      <c r="AK19" s="202">
        <v>3.74</v>
      </c>
      <c r="AL19" s="202">
        <v>0</v>
      </c>
      <c r="AM19" s="202">
        <v>45.24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12.52</v>
      </c>
      <c r="AV19" s="202">
        <v>0.04</v>
      </c>
      <c r="AW19" s="202">
        <v>0.17</v>
      </c>
      <c r="AX19" s="202">
        <v>0.11</v>
      </c>
      <c r="AY19" s="202">
        <v>2.89</v>
      </c>
    </row>
    <row r="20" spans="1:51">
      <c r="A20" t="s">
        <v>62</v>
      </c>
      <c r="B20" s="202">
        <v>0</v>
      </c>
      <c r="C20" s="202">
        <v>0</v>
      </c>
      <c r="D20" s="202">
        <v>3.54</v>
      </c>
      <c r="E20" s="202">
        <v>0</v>
      </c>
      <c r="F20" s="202">
        <v>0</v>
      </c>
      <c r="G20" s="202">
        <v>8.3699999999999992</v>
      </c>
      <c r="H20" s="202">
        <v>0</v>
      </c>
      <c r="I20" s="202">
        <v>0</v>
      </c>
      <c r="J20" s="202">
        <v>10.63</v>
      </c>
      <c r="K20" s="202">
        <v>2.95</v>
      </c>
      <c r="L20" s="202">
        <v>9.3800000000000008</v>
      </c>
      <c r="M20" s="202">
        <v>0.08</v>
      </c>
      <c r="N20" s="202">
        <v>0.09</v>
      </c>
      <c r="O20" s="202">
        <v>0.1</v>
      </c>
      <c r="P20" s="202">
        <v>0.15</v>
      </c>
      <c r="Q20" s="202">
        <v>0.4</v>
      </c>
      <c r="R20" s="202">
        <v>1.32</v>
      </c>
      <c r="S20" s="202">
        <v>0.65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40.409999999999997</v>
      </c>
      <c r="AH20" s="202">
        <v>0</v>
      </c>
      <c r="AI20" s="202">
        <v>0</v>
      </c>
      <c r="AJ20" s="202">
        <v>0</v>
      </c>
      <c r="AK20" s="202">
        <v>3.74</v>
      </c>
      <c r="AL20" s="202">
        <v>0</v>
      </c>
      <c r="AM20" s="202">
        <v>45.24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12.52</v>
      </c>
      <c r="AV20" s="202">
        <v>0.04</v>
      </c>
      <c r="AW20" s="202">
        <v>0.17</v>
      </c>
      <c r="AX20" s="202">
        <v>0.11</v>
      </c>
      <c r="AY20" s="202">
        <v>2.89</v>
      </c>
    </row>
    <row r="21" spans="1:51">
      <c r="A21" t="s">
        <v>63</v>
      </c>
      <c r="B21" s="202">
        <v>0</v>
      </c>
      <c r="C21" s="202">
        <v>0</v>
      </c>
      <c r="D21" s="202">
        <v>3.54</v>
      </c>
      <c r="E21" s="202">
        <v>0</v>
      </c>
      <c r="F21" s="202">
        <v>0</v>
      </c>
      <c r="G21" s="202">
        <v>8.3699999999999992</v>
      </c>
      <c r="H21" s="202">
        <v>0</v>
      </c>
      <c r="I21" s="202">
        <v>0</v>
      </c>
      <c r="J21" s="202">
        <v>10.63</v>
      </c>
      <c r="K21" s="202">
        <v>2.95</v>
      </c>
      <c r="L21" s="202">
        <v>9.3800000000000008</v>
      </c>
      <c r="M21" s="202">
        <v>0.08</v>
      </c>
      <c r="N21" s="202">
        <v>0.09</v>
      </c>
      <c r="O21" s="202">
        <v>0.1</v>
      </c>
      <c r="P21" s="202">
        <v>0.15</v>
      </c>
      <c r="Q21" s="202">
        <v>0.4</v>
      </c>
      <c r="R21" s="202">
        <v>1.32</v>
      </c>
      <c r="S21" s="202">
        <v>0.65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40.409999999999997</v>
      </c>
      <c r="AH21" s="202">
        <v>0</v>
      </c>
      <c r="AI21" s="202">
        <v>0</v>
      </c>
      <c r="AJ21" s="202">
        <v>0</v>
      </c>
      <c r="AK21" s="202">
        <v>3.74</v>
      </c>
      <c r="AL21" s="202">
        <v>0</v>
      </c>
      <c r="AM21" s="202">
        <v>45.24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12.52</v>
      </c>
      <c r="AV21" s="202">
        <v>0.04</v>
      </c>
      <c r="AW21" s="202">
        <v>0.17</v>
      </c>
      <c r="AX21" s="202">
        <v>0.11</v>
      </c>
      <c r="AY21" s="202">
        <v>2.89</v>
      </c>
    </row>
    <row r="22" spans="1:51">
      <c r="A22" t="s">
        <v>64</v>
      </c>
      <c r="B22" s="202">
        <v>0</v>
      </c>
      <c r="C22" s="202">
        <v>0</v>
      </c>
      <c r="D22" s="202">
        <v>3.54</v>
      </c>
      <c r="E22" s="202">
        <v>0</v>
      </c>
      <c r="F22" s="202">
        <v>0</v>
      </c>
      <c r="G22" s="202">
        <v>8.3699999999999992</v>
      </c>
      <c r="H22" s="202">
        <v>0</v>
      </c>
      <c r="I22" s="202">
        <v>0</v>
      </c>
      <c r="J22" s="202">
        <v>10.63</v>
      </c>
      <c r="K22" s="202">
        <v>2.95</v>
      </c>
      <c r="L22" s="202">
        <v>9.3800000000000008</v>
      </c>
      <c r="M22" s="202">
        <v>0.08</v>
      </c>
      <c r="N22" s="202">
        <v>0.09</v>
      </c>
      <c r="O22" s="202">
        <v>0.1</v>
      </c>
      <c r="P22" s="202">
        <v>0.15</v>
      </c>
      <c r="Q22" s="202">
        <v>0.4</v>
      </c>
      <c r="R22" s="202">
        <v>1.32</v>
      </c>
      <c r="S22" s="202">
        <v>0.65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40.409999999999997</v>
      </c>
      <c r="AH22" s="202">
        <v>0</v>
      </c>
      <c r="AI22" s="202">
        <v>0</v>
      </c>
      <c r="AJ22" s="202">
        <v>0</v>
      </c>
      <c r="AK22" s="202">
        <v>3.74</v>
      </c>
      <c r="AL22" s="202">
        <v>0</v>
      </c>
      <c r="AM22" s="202">
        <v>45.24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12.52</v>
      </c>
      <c r="AV22" s="202">
        <v>0.04</v>
      </c>
      <c r="AW22" s="202">
        <v>0.17</v>
      </c>
      <c r="AX22" s="202">
        <v>0.11</v>
      </c>
      <c r="AY22" s="202">
        <v>2.89</v>
      </c>
    </row>
    <row r="23" spans="1:51">
      <c r="A23" t="s">
        <v>65</v>
      </c>
      <c r="B23" s="202">
        <v>0</v>
      </c>
      <c r="C23" s="202">
        <v>0</v>
      </c>
      <c r="D23" s="202">
        <v>3.54</v>
      </c>
      <c r="E23" s="202">
        <v>0</v>
      </c>
      <c r="F23" s="202">
        <v>0</v>
      </c>
      <c r="G23" s="202">
        <v>8.3699999999999992</v>
      </c>
      <c r="H23" s="202">
        <v>0</v>
      </c>
      <c r="I23" s="202">
        <v>0</v>
      </c>
      <c r="J23" s="202">
        <v>10.63</v>
      </c>
      <c r="K23" s="202">
        <v>2.95</v>
      </c>
      <c r="L23" s="202">
        <v>9.3800000000000008</v>
      </c>
      <c r="M23" s="202">
        <v>0.08</v>
      </c>
      <c r="N23" s="202">
        <v>0.09</v>
      </c>
      <c r="O23" s="202">
        <v>0.1</v>
      </c>
      <c r="P23" s="202">
        <v>0.15</v>
      </c>
      <c r="Q23" s="202">
        <v>0.4</v>
      </c>
      <c r="R23" s="202">
        <v>1.32</v>
      </c>
      <c r="S23" s="202">
        <v>0.65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40.409999999999997</v>
      </c>
      <c r="AH23" s="202">
        <v>0</v>
      </c>
      <c r="AI23" s="202">
        <v>0</v>
      </c>
      <c r="AJ23" s="202">
        <v>0</v>
      </c>
      <c r="AK23" s="202">
        <v>3.74</v>
      </c>
      <c r="AL23" s="202">
        <v>0</v>
      </c>
      <c r="AM23" s="202">
        <v>45.24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16.68</v>
      </c>
      <c r="AV23" s="202">
        <v>0.04</v>
      </c>
      <c r="AW23" s="202">
        <v>0.17</v>
      </c>
      <c r="AX23" s="202">
        <v>0.11</v>
      </c>
      <c r="AY23" s="202">
        <v>2.89</v>
      </c>
    </row>
    <row r="24" spans="1:51">
      <c r="A24" t="s">
        <v>66</v>
      </c>
      <c r="B24" s="202">
        <v>0</v>
      </c>
      <c r="C24" s="202">
        <v>0</v>
      </c>
      <c r="D24" s="202">
        <v>3.54</v>
      </c>
      <c r="E24" s="202">
        <v>0</v>
      </c>
      <c r="F24" s="202">
        <v>0</v>
      </c>
      <c r="G24" s="202">
        <v>8.3699999999999992</v>
      </c>
      <c r="H24" s="202">
        <v>0</v>
      </c>
      <c r="I24" s="202">
        <v>0</v>
      </c>
      <c r="J24" s="202">
        <v>10.63</v>
      </c>
      <c r="K24" s="202">
        <v>2.95</v>
      </c>
      <c r="L24" s="202">
        <v>9.3800000000000008</v>
      </c>
      <c r="M24" s="202">
        <v>0.08</v>
      </c>
      <c r="N24" s="202">
        <v>0.09</v>
      </c>
      <c r="O24" s="202">
        <v>0.1</v>
      </c>
      <c r="P24" s="202">
        <v>0.15</v>
      </c>
      <c r="Q24" s="202">
        <v>0.4</v>
      </c>
      <c r="R24" s="202">
        <v>1.32</v>
      </c>
      <c r="S24" s="202">
        <v>0.65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40.409999999999997</v>
      </c>
      <c r="AH24" s="202">
        <v>0</v>
      </c>
      <c r="AI24" s="202">
        <v>0</v>
      </c>
      <c r="AJ24" s="202">
        <v>0</v>
      </c>
      <c r="AK24" s="202">
        <v>3.74</v>
      </c>
      <c r="AL24" s="202">
        <v>0</v>
      </c>
      <c r="AM24" s="202">
        <v>45.24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16.68</v>
      </c>
      <c r="AV24" s="202">
        <v>0.04</v>
      </c>
      <c r="AW24" s="202">
        <v>0.17</v>
      </c>
      <c r="AX24" s="202">
        <v>0.11</v>
      </c>
      <c r="AY24" s="202">
        <v>2.89</v>
      </c>
    </row>
    <row r="25" spans="1:51">
      <c r="A25" t="s">
        <v>67</v>
      </c>
      <c r="B25" s="202">
        <v>0</v>
      </c>
      <c r="C25" s="202">
        <v>0</v>
      </c>
      <c r="D25" s="202">
        <v>3.54</v>
      </c>
      <c r="E25" s="202">
        <v>0</v>
      </c>
      <c r="F25" s="202">
        <v>0</v>
      </c>
      <c r="G25" s="202">
        <v>8.3699999999999992</v>
      </c>
      <c r="H25" s="202">
        <v>0</v>
      </c>
      <c r="I25" s="202">
        <v>0</v>
      </c>
      <c r="J25" s="202">
        <v>10.63</v>
      </c>
      <c r="K25" s="202">
        <v>2.95</v>
      </c>
      <c r="L25" s="202">
        <v>9.3800000000000008</v>
      </c>
      <c r="M25" s="202">
        <v>0.08</v>
      </c>
      <c r="N25" s="202">
        <v>0.09</v>
      </c>
      <c r="O25" s="202">
        <v>0.1</v>
      </c>
      <c r="P25" s="202">
        <v>0.15</v>
      </c>
      <c r="Q25" s="202">
        <v>0.4</v>
      </c>
      <c r="R25" s="202">
        <v>1.32</v>
      </c>
      <c r="S25" s="202">
        <v>0.65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40.409999999999997</v>
      </c>
      <c r="AH25" s="202">
        <v>0</v>
      </c>
      <c r="AI25" s="202">
        <v>0</v>
      </c>
      <c r="AJ25" s="202">
        <v>0</v>
      </c>
      <c r="AK25" s="202">
        <v>3.74</v>
      </c>
      <c r="AL25" s="202">
        <v>0</v>
      </c>
      <c r="AM25" s="202">
        <v>45.24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16.68</v>
      </c>
      <c r="AV25" s="202">
        <v>0.04</v>
      </c>
      <c r="AW25" s="202">
        <v>0.17</v>
      </c>
      <c r="AX25" s="202">
        <v>0.11</v>
      </c>
      <c r="AY25" s="202">
        <v>2.89</v>
      </c>
    </row>
    <row r="26" spans="1:51">
      <c r="A26" t="s">
        <v>68</v>
      </c>
      <c r="B26" s="202">
        <v>0</v>
      </c>
      <c r="C26" s="202">
        <v>0</v>
      </c>
      <c r="D26" s="202">
        <v>3.5</v>
      </c>
      <c r="E26" s="202">
        <v>0</v>
      </c>
      <c r="F26" s="202">
        <v>0</v>
      </c>
      <c r="G26" s="202">
        <v>8.3699999999999992</v>
      </c>
      <c r="H26" s="202">
        <v>0</v>
      </c>
      <c r="I26" s="202">
        <v>0</v>
      </c>
      <c r="J26" s="202">
        <v>10.63</v>
      </c>
      <c r="K26" s="202">
        <v>2.95</v>
      </c>
      <c r="L26" s="202">
        <v>9.3800000000000008</v>
      </c>
      <c r="M26" s="202">
        <v>0.08</v>
      </c>
      <c r="N26" s="202">
        <v>0.09</v>
      </c>
      <c r="O26" s="202">
        <v>0.1</v>
      </c>
      <c r="P26" s="202">
        <v>0.15</v>
      </c>
      <c r="Q26" s="202">
        <v>0.4</v>
      </c>
      <c r="R26" s="202">
        <v>1.32</v>
      </c>
      <c r="S26" s="202">
        <v>0.65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40.409999999999997</v>
      </c>
      <c r="AH26" s="202">
        <v>0</v>
      </c>
      <c r="AI26" s="202">
        <v>0</v>
      </c>
      <c r="AJ26" s="202">
        <v>0</v>
      </c>
      <c r="AK26" s="202">
        <v>3.74</v>
      </c>
      <c r="AL26" s="202">
        <v>0</v>
      </c>
      <c r="AM26" s="202">
        <v>45.24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16.68</v>
      </c>
      <c r="AV26" s="202">
        <v>0.04</v>
      </c>
      <c r="AW26" s="202">
        <v>0.17</v>
      </c>
      <c r="AX26" s="202">
        <v>0.11</v>
      </c>
      <c r="AY26" s="202">
        <v>2.89</v>
      </c>
    </row>
    <row r="27" spans="1:51">
      <c r="A27" t="s">
        <v>69</v>
      </c>
      <c r="B27" s="202">
        <v>0</v>
      </c>
      <c r="C27" s="202">
        <v>0</v>
      </c>
      <c r="D27" s="202">
        <v>3.5</v>
      </c>
      <c r="E27" s="202">
        <v>0</v>
      </c>
      <c r="F27" s="202">
        <v>0</v>
      </c>
      <c r="G27" s="202">
        <v>8.3699999999999992</v>
      </c>
      <c r="H27" s="202">
        <v>0</v>
      </c>
      <c r="I27" s="202">
        <v>0</v>
      </c>
      <c r="J27" s="202">
        <v>10.63</v>
      </c>
      <c r="K27" s="202">
        <v>2.95</v>
      </c>
      <c r="L27" s="202">
        <v>9.3800000000000008</v>
      </c>
      <c r="M27" s="202">
        <v>0.08</v>
      </c>
      <c r="N27" s="202">
        <v>0.09</v>
      </c>
      <c r="O27" s="202">
        <v>0.1</v>
      </c>
      <c r="P27" s="202">
        <v>0.14000000000000001</v>
      </c>
      <c r="Q27" s="202">
        <v>0.4</v>
      </c>
      <c r="R27" s="202">
        <v>1.32</v>
      </c>
      <c r="S27" s="202">
        <v>0.65</v>
      </c>
      <c r="T27" s="202">
        <v>1.62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40.409999999999997</v>
      </c>
      <c r="AH27" s="202">
        <v>0</v>
      </c>
      <c r="AI27" s="202">
        <v>0</v>
      </c>
      <c r="AJ27" s="202">
        <v>0</v>
      </c>
      <c r="AK27" s="202">
        <v>3.74</v>
      </c>
      <c r="AL27" s="202">
        <v>0</v>
      </c>
      <c r="AM27" s="202">
        <v>45.24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16.68</v>
      </c>
      <c r="AV27" s="202">
        <v>0.04</v>
      </c>
      <c r="AW27" s="202">
        <v>0.17</v>
      </c>
      <c r="AX27" s="202">
        <v>0.11</v>
      </c>
      <c r="AY27" s="202">
        <v>2.89</v>
      </c>
    </row>
    <row r="28" spans="1:51">
      <c r="A28" t="s">
        <v>70</v>
      </c>
      <c r="B28" s="202">
        <v>0</v>
      </c>
      <c r="C28" s="202">
        <v>0</v>
      </c>
      <c r="D28" s="202">
        <v>3.5</v>
      </c>
      <c r="E28" s="202">
        <v>0</v>
      </c>
      <c r="F28" s="202">
        <v>0</v>
      </c>
      <c r="G28" s="202">
        <v>8.3699999999999992</v>
      </c>
      <c r="H28" s="202">
        <v>0</v>
      </c>
      <c r="I28" s="202">
        <v>0</v>
      </c>
      <c r="J28" s="202">
        <v>10.63</v>
      </c>
      <c r="K28" s="202">
        <v>2.95</v>
      </c>
      <c r="L28" s="202">
        <v>9.3800000000000008</v>
      </c>
      <c r="M28" s="202">
        <v>0.08</v>
      </c>
      <c r="N28" s="202">
        <v>0.09</v>
      </c>
      <c r="O28" s="202">
        <v>0.1</v>
      </c>
      <c r="P28" s="202">
        <v>0.14000000000000001</v>
      </c>
      <c r="Q28" s="202">
        <v>0.4</v>
      </c>
      <c r="R28" s="202">
        <v>1.32</v>
      </c>
      <c r="S28" s="202">
        <v>0.65</v>
      </c>
      <c r="T28" s="202">
        <v>1.62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40.72</v>
      </c>
      <c r="AH28" s="202">
        <v>0</v>
      </c>
      <c r="AI28" s="202">
        <v>0</v>
      </c>
      <c r="AJ28" s="202">
        <v>0</v>
      </c>
      <c r="AK28" s="202">
        <v>3.74</v>
      </c>
      <c r="AL28" s="202">
        <v>0</v>
      </c>
      <c r="AM28" s="202">
        <v>45.24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16.68</v>
      </c>
      <c r="AV28" s="202">
        <v>0.04</v>
      </c>
      <c r="AW28" s="202">
        <v>0.17</v>
      </c>
      <c r="AX28" s="202">
        <v>0.11</v>
      </c>
      <c r="AY28" s="202">
        <v>2.89</v>
      </c>
    </row>
    <row r="29" spans="1:51">
      <c r="A29" t="s">
        <v>71</v>
      </c>
      <c r="B29" s="202">
        <v>0</v>
      </c>
      <c r="C29" s="202">
        <v>0</v>
      </c>
      <c r="D29" s="202">
        <v>3.5</v>
      </c>
      <c r="E29" s="202">
        <v>0</v>
      </c>
      <c r="F29" s="202">
        <v>0</v>
      </c>
      <c r="G29" s="202">
        <v>8.3699999999999992</v>
      </c>
      <c r="H29" s="202">
        <v>0</v>
      </c>
      <c r="I29" s="202">
        <v>0</v>
      </c>
      <c r="J29" s="202">
        <v>10.63</v>
      </c>
      <c r="K29" s="202">
        <v>2.95</v>
      </c>
      <c r="L29" s="202">
        <v>9.3800000000000008</v>
      </c>
      <c r="M29" s="202">
        <v>0.08</v>
      </c>
      <c r="N29" s="202">
        <v>0.09</v>
      </c>
      <c r="O29" s="202">
        <v>0.1</v>
      </c>
      <c r="P29" s="202">
        <v>0.13</v>
      </c>
      <c r="Q29" s="202">
        <v>0.4</v>
      </c>
      <c r="R29" s="202">
        <v>1.32</v>
      </c>
      <c r="S29" s="202">
        <v>0.65</v>
      </c>
      <c r="T29" s="202">
        <v>1.62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40.72</v>
      </c>
      <c r="AH29" s="202">
        <v>0</v>
      </c>
      <c r="AI29" s="202">
        <v>0</v>
      </c>
      <c r="AJ29" s="202">
        <v>0</v>
      </c>
      <c r="AK29" s="202">
        <v>3.74</v>
      </c>
      <c r="AL29" s="202">
        <v>0</v>
      </c>
      <c r="AM29" s="202">
        <v>45.24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16.68</v>
      </c>
      <c r="AV29" s="202">
        <v>0.04</v>
      </c>
      <c r="AW29" s="202">
        <v>0.17</v>
      </c>
      <c r="AX29" s="202">
        <v>0.11</v>
      </c>
      <c r="AY29" s="202">
        <v>2.89</v>
      </c>
    </row>
    <row r="30" spans="1:51">
      <c r="A30" t="s">
        <v>72</v>
      </c>
      <c r="B30" s="202">
        <v>0</v>
      </c>
      <c r="C30" s="202">
        <v>0</v>
      </c>
      <c r="D30" s="202">
        <v>3.5</v>
      </c>
      <c r="E30" s="202">
        <v>0</v>
      </c>
      <c r="F30" s="202">
        <v>0</v>
      </c>
      <c r="G30" s="202">
        <v>8.3699999999999992</v>
      </c>
      <c r="H30" s="202">
        <v>0</v>
      </c>
      <c r="I30" s="202">
        <v>0</v>
      </c>
      <c r="J30" s="202">
        <v>10.63</v>
      </c>
      <c r="K30" s="202">
        <v>2.95</v>
      </c>
      <c r="L30" s="202">
        <v>9.3800000000000008</v>
      </c>
      <c r="M30" s="202">
        <v>0.08</v>
      </c>
      <c r="N30" s="202">
        <v>0.09</v>
      </c>
      <c r="O30" s="202">
        <v>0.1</v>
      </c>
      <c r="P30" s="202">
        <v>0.13</v>
      </c>
      <c r="Q30" s="202">
        <v>0.4</v>
      </c>
      <c r="R30" s="202">
        <v>1.32</v>
      </c>
      <c r="S30" s="202">
        <v>0.65</v>
      </c>
      <c r="T30" s="202">
        <v>1.62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40.72</v>
      </c>
      <c r="AH30" s="202">
        <v>0</v>
      </c>
      <c r="AI30" s="202">
        <v>0</v>
      </c>
      <c r="AJ30" s="202">
        <v>0</v>
      </c>
      <c r="AK30" s="202">
        <v>3.74</v>
      </c>
      <c r="AL30" s="202">
        <v>0</v>
      </c>
      <c r="AM30" s="202">
        <v>45.24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16.68</v>
      </c>
      <c r="AV30" s="202">
        <v>0.04</v>
      </c>
      <c r="AW30" s="202">
        <v>0.17</v>
      </c>
      <c r="AX30" s="202">
        <v>0.11</v>
      </c>
      <c r="AY30" s="202">
        <v>2.89</v>
      </c>
    </row>
    <row r="31" spans="1:51">
      <c r="A31" t="s">
        <v>73</v>
      </c>
      <c r="B31" s="202">
        <v>0</v>
      </c>
      <c r="C31" s="202">
        <v>0</v>
      </c>
      <c r="D31" s="202">
        <v>3.49</v>
      </c>
      <c r="E31" s="202">
        <v>0</v>
      </c>
      <c r="F31" s="202">
        <v>0</v>
      </c>
      <c r="G31" s="202">
        <v>8.3699999999999992</v>
      </c>
      <c r="H31" s="202">
        <v>0</v>
      </c>
      <c r="I31" s="202">
        <v>0</v>
      </c>
      <c r="J31" s="202">
        <v>10.63</v>
      </c>
      <c r="K31" s="202">
        <v>2.95</v>
      </c>
      <c r="L31" s="202">
        <v>9.3800000000000008</v>
      </c>
      <c r="M31" s="202">
        <v>0.08</v>
      </c>
      <c r="N31" s="202">
        <v>0.09</v>
      </c>
      <c r="O31" s="202">
        <v>0.1</v>
      </c>
      <c r="P31" s="202">
        <v>0.13</v>
      </c>
      <c r="Q31" s="202">
        <v>0.4</v>
      </c>
      <c r="R31" s="202">
        <v>1.32</v>
      </c>
      <c r="S31" s="202">
        <v>0.65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3.74</v>
      </c>
      <c r="AL31" s="202">
        <v>0</v>
      </c>
      <c r="AM31" s="202">
        <v>45.24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16.68</v>
      </c>
      <c r="AV31" s="202">
        <v>0.04</v>
      </c>
      <c r="AW31" s="202">
        <v>0.17</v>
      </c>
      <c r="AX31" s="202">
        <v>0.11</v>
      </c>
      <c r="AY31" s="202">
        <v>2.89</v>
      </c>
    </row>
    <row r="32" spans="1:51">
      <c r="A32" t="s">
        <v>74</v>
      </c>
      <c r="B32" s="202">
        <v>0</v>
      </c>
      <c r="C32" s="202">
        <v>0</v>
      </c>
      <c r="D32" s="202">
        <v>3.48</v>
      </c>
      <c r="E32" s="202">
        <v>0</v>
      </c>
      <c r="F32" s="202">
        <v>0</v>
      </c>
      <c r="G32" s="202">
        <v>8.3699999999999992</v>
      </c>
      <c r="H32" s="202">
        <v>0</v>
      </c>
      <c r="I32" s="202">
        <v>0</v>
      </c>
      <c r="J32" s="202">
        <v>10.63</v>
      </c>
      <c r="K32" s="202">
        <v>2.95</v>
      </c>
      <c r="L32" s="202">
        <v>9.3800000000000008</v>
      </c>
      <c r="M32" s="202">
        <v>0.08</v>
      </c>
      <c r="N32" s="202">
        <v>0.09</v>
      </c>
      <c r="O32" s="202">
        <v>0.1</v>
      </c>
      <c r="P32" s="202">
        <v>0.13</v>
      </c>
      <c r="Q32" s="202">
        <v>0.4</v>
      </c>
      <c r="R32" s="202">
        <v>1.32</v>
      </c>
      <c r="S32" s="202">
        <v>0.65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3.74</v>
      </c>
      <c r="AL32" s="202">
        <v>0</v>
      </c>
      <c r="AM32" s="202">
        <v>45.24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16.68</v>
      </c>
      <c r="AV32" s="202">
        <v>0.04</v>
      </c>
      <c r="AW32" s="202">
        <v>0.17</v>
      </c>
      <c r="AX32" s="202">
        <v>0.11</v>
      </c>
      <c r="AY32" s="202">
        <v>2.89</v>
      </c>
    </row>
    <row r="33" spans="1:51">
      <c r="A33" t="s">
        <v>75</v>
      </c>
      <c r="B33" s="202">
        <v>0</v>
      </c>
      <c r="C33" s="202">
        <v>0</v>
      </c>
      <c r="D33" s="202">
        <v>3.48</v>
      </c>
      <c r="E33" s="202">
        <v>0</v>
      </c>
      <c r="F33" s="202">
        <v>0</v>
      </c>
      <c r="G33" s="202">
        <v>8.3699999999999992</v>
      </c>
      <c r="H33" s="202">
        <v>0</v>
      </c>
      <c r="I33" s="202">
        <v>0</v>
      </c>
      <c r="J33" s="202">
        <v>10.63</v>
      </c>
      <c r="K33" s="202">
        <v>2.95</v>
      </c>
      <c r="L33" s="202">
        <v>9.3800000000000008</v>
      </c>
      <c r="M33" s="202">
        <v>0.08</v>
      </c>
      <c r="N33" s="202">
        <v>0.09</v>
      </c>
      <c r="O33" s="202">
        <v>0.1</v>
      </c>
      <c r="P33" s="202">
        <v>0.13</v>
      </c>
      <c r="Q33" s="202">
        <v>0.18</v>
      </c>
      <c r="R33" s="202">
        <v>1.32</v>
      </c>
      <c r="S33" s="202">
        <v>0.65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0</v>
      </c>
      <c r="AJ33" s="202">
        <v>0</v>
      </c>
      <c r="AK33" s="202">
        <v>3.74</v>
      </c>
      <c r="AL33" s="202">
        <v>0</v>
      </c>
      <c r="AM33" s="202">
        <v>45.24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16.68</v>
      </c>
      <c r="AV33" s="202">
        <v>0.04</v>
      </c>
      <c r="AW33" s="202">
        <v>0.17</v>
      </c>
      <c r="AX33" s="202">
        <v>0.11</v>
      </c>
      <c r="AY33" s="202">
        <v>2.89</v>
      </c>
    </row>
    <row r="34" spans="1:51">
      <c r="A34" t="s">
        <v>76</v>
      </c>
      <c r="B34" s="202">
        <v>0</v>
      </c>
      <c r="C34" s="202">
        <v>0</v>
      </c>
      <c r="D34" s="202">
        <v>3.46</v>
      </c>
      <c r="E34" s="202">
        <v>0</v>
      </c>
      <c r="F34" s="202">
        <v>0</v>
      </c>
      <c r="G34" s="202">
        <v>8.3699999999999992</v>
      </c>
      <c r="H34" s="202">
        <v>0</v>
      </c>
      <c r="I34" s="202">
        <v>0</v>
      </c>
      <c r="J34" s="202">
        <v>10.63</v>
      </c>
      <c r="K34" s="202">
        <v>2.95</v>
      </c>
      <c r="L34" s="202">
        <v>9.3800000000000008</v>
      </c>
      <c r="M34" s="202">
        <v>0.08</v>
      </c>
      <c r="N34" s="202">
        <v>0.09</v>
      </c>
      <c r="O34" s="202">
        <v>0.1</v>
      </c>
      <c r="P34" s="202">
        <v>0.13</v>
      </c>
      <c r="Q34" s="202">
        <v>0.18</v>
      </c>
      <c r="R34" s="202">
        <v>1.32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0</v>
      </c>
      <c r="AJ34" s="202">
        <v>0</v>
      </c>
      <c r="AK34" s="202">
        <v>3.74</v>
      </c>
      <c r="AL34" s="202">
        <v>0</v>
      </c>
      <c r="AM34" s="202">
        <v>45.24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16.68</v>
      </c>
      <c r="AV34" s="202">
        <v>0.04</v>
      </c>
      <c r="AW34" s="202">
        <v>0.17</v>
      </c>
      <c r="AX34" s="202">
        <v>0.11</v>
      </c>
      <c r="AY34" s="202">
        <v>2.89</v>
      </c>
    </row>
    <row r="35" spans="1:51">
      <c r="A35" t="s">
        <v>77</v>
      </c>
      <c r="B35" s="202">
        <v>0</v>
      </c>
      <c r="C35" s="202">
        <v>0</v>
      </c>
      <c r="D35" s="202">
        <v>3.46</v>
      </c>
      <c r="E35" s="202">
        <v>0</v>
      </c>
      <c r="F35" s="202">
        <v>0</v>
      </c>
      <c r="G35" s="202">
        <v>8.3699999999999992</v>
      </c>
      <c r="H35" s="202">
        <v>0</v>
      </c>
      <c r="I35" s="202">
        <v>0</v>
      </c>
      <c r="J35" s="202">
        <v>10.41</v>
      </c>
      <c r="K35" s="202">
        <v>2.95</v>
      </c>
      <c r="L35" s="202">
        <v>9.3800000000000008</v>
      </c>
      <c r="M35" s="202">
        <v>0.08</v>
      </c>
      <c r="N35" s="202">
        <v>0.09</v>
      </c>
      <c r="O35" s="202">
        <v>0.1</v>
      </c>
      <c r="P35" s="202">
        <v>0.13</v>
      </c>
      <c r="Q35" s="202">
        <v>0.18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41.32</v>
      </c>
      <c r="AH35" s="202">
        <v>0</v>
      </c>
      <c r="AI35" s="202">
        <v>0</v>
      </c>
      <c r="AJ35" s="202">
        <v>0</v>
      </c>
      <c r="AK35" s="202">
        <v>3.74</v>
      </c>
      <c r="AL35" s="202">
        <v>0</v>
      </c>
      <c r="AM35" s="202">
        <v>45.24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16.68</v>
      </c>
      <c r="AV35" s="202">
        <v>0.04</v>
      </c>
      <c r="AW35" s="202">
        <v>0.17</v>
      </c>
      <c r="AX35" s="202">
        <v>0.11</v>
      </c>
      <c r="AY35" s="202">
        <v>2.89</v>
      </c>
    </row>
    <row r="36" spans="1:51">
      <c r="A36" t="s">
        <v>78</v>
      </c>
      <c r="B36" s="202">
        <v>0</v>
      </c>
      <c r="C36" s="202">
        <v>0</v>
      </c>
      <c r="D36" s="202">
        <v>3.46</v>
      </c>
      <c r="E36" s="202">
        <v>0</v>
      </c>
      <c r="F36" s="202">
        <v>0</v>
      </c>
      <c r="G36" s="202">
        <v>8.3699999999999992</v>
      </c>
      <c r="H36" s="202">
        <v>0</v>
      </c>
      <c r="I36" s="202">
        <v>0</v>
      </c>
      <c r="J36" s="202">
        <v>10.41</v>
      </c>
      <c r="K36" s="202">
        <v>2.95</v>
      </c>
      <c r="L36" s="202">
        <v>9.3800000000000008</v>
      </c>
      <c r="M36" s="202">
        <v>0.08</v>
      </c>
      <c r="N36" s="202">
        <v>0.09</v>
      </c>
      <c r="O36" s="202">
        <v>0.1</v>
      </c>
      <c r="P36" s="202">
        <v>0.13</v>
      </c>
      <c r="Q36" s="202">
        <v>0.18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3.74</v>
      </c>
      <c r="AL36" s="202">
        <v>0</v>
      </c>
      <c r="AM36" s="202">
        <v>45.24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16.68</v>
      </c>
      <c r="AV36" s="202">
        <v>0.04</v>
      </c>
      <c r="AW36" s="202">
        <v>0.17</v>
      </c>
      <c r="AX36" s="202">
        <v>0.11</v>
      </c>
      <c r="AY36" s="202">
        <v>2.89</v>
      </c>
    </row>
    <row r="37" spans="1:51">
      <c r="A37" t="s">
        <v>79</v>
      </c>
      <c r="B37" s="202">
        <v>0</v>
      </c>
      <c r="C37" s="202">
        <v>0</v>
      </c>
      <c r="D37" s="202">
        <v>3.46</v>
      </c>
      <c r="E37" s="202">
        <v>0</v>
      </c>
      <c r="F37" s="202">
        <v>0</v>
      </c>
      <c r="G37" s="202">
        <v>8.3699999999999992</v>
      </c>
      <c r="H37" s="202">
        <v>0</v>
      </c>
      <c r="I37" s="202">
        <v>0</v>
      </c>
      <c r="J37" s="202">
        <v>10.41</v>
      </c>
      <c r="K37" s="202">
        <v>2.95</v>
      </c>
      <c r="L37" s="202">
        <v>9.3800000000000008</v>
      </c>
      <c r="M37" s="202">
        <v>0.08</v>
      </c>
      <c r="N37" s="202">
        <v>0.09</v>
      </c>
      <c r="O37" s="202">
        <v>0.1</v>
      </c>
      <c r="P37" s="202">
        <v>0.25</v>
      </c>
      <c r="Q37" s="202">
        <v>0.18</v>
      </c>
      <c r="R37" s="202">
        <v>1.32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3.74</v>
      </c>
      <c r="AL37" s="202">
        <v>0</v>
      </c>
      <c r="AM37" s="202">
        <v>45.24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16.68</v>
      </c>
      <c r="AV37" s="202">
        <v>0.04</v>
      </c>
      <c r="AW37" s="202">
        <v>0.17</v>
      </c>
      <c r="AX37" s="202">
        <v>0.11</v>
      </c>
      <c r="AY37" s="202">
        <v>2.89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8.3699999999999992</v>
      </c>
      <c r="H38" s="202">
        <v>0</v>
      </c>
      <c r="I38" s="202">
        <v>0</v>
      </c>
      <c r="J38" s="202">
        <v>10.41</v>
      </c>
      <c r="K38" s="202">
        <v>2.95</v>
      </c>
      <c r="L38" s="202">
        <v>9.3800000000000008</v>
      </c>
      <c r="M38" s="202">
        <v>0.08</v>
      </c>
      <c r="N38" s="202">
        <v>0.09</v>
      </c>
      <c r="O38" s="202">
        <v>0.1</v>
      </c>
      <c r="P38" s="202">
        <v>0.37</v>
      </c>
      <c r="Q38" s="202">
        <v>0.18</v>
      </c>
      <c r="R38" s="202">
        <v>1.32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3.74</v>
      </c>
      <c r="AL38" s="202">
        <v>0</v>
      </c>
      <c r="AM38" s="202">
        <v>45.24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16.68</v>
      </c>
      <c r="AV38" s="202">
        <v>0.04</v>
      </c>
      <c r="AW38" s="202">
        <v>0.17</v>
      </c>
      <c r="AX38" s="202">
        <v>0.11</v>
      </c>
      <c r="AY38" s="202">
        <v>2.89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8.3699999999999992</v>
      </c>
      <c r="H39" s="202">
        <v>0</v>
      </c>
      <c r="I39" s="202">
        <v>0</v>
      </c>
      <c r="J39" s="202">
        <v>10.41</v>
      </c>
      <c r="K39" s="202">
        <v>2.95</v>
      </c>
      <c r="L39" s="202">
        <v>9.3800000000000008</v>
      </c>
      <c r="M39" s="202">
        <v>0.08</v>
      </c>
      <c r="N39" s="202">
        <v>0.09</v>
      </c>
      <c r="O39" s="202">
        <v>0.1</v>
      </c>
      <c r="P39" s="202">
        <v>0.14000000000000001</v>
      </c>
      <c r="Q39" s="202">
        <v>0.18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3.74</v>
      </c>
      <c r="AL39" s="202">
        <v>0</v>
      </c>
      <c r="AM39" s="202">
        <v>43.05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0.04</v>
      </c>
      <c r="AW39" s="202">
        <v>0.17</v>
      </c>
      <c r="AX39" s="202">
        <v>0.11</v>
      </c>
      <c r="AY39" s="202">
        <v>2.89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8.3699999999999992</v>
      </c>
      <c r="H40" s="202">
        <v>0</v>
      </c>
      <c r="I40" s="202">
        <v>0</v>
      </c>
      <c r="J40" s="202">
        <v>10.41</v>
      </c>
      <c r="K40" s="202">
        <v>2.95</v>
      </c>
      <c r="L40" s="202">
        <v>9.3800000000000008</v>
      </c>
      <c r="M40" s="202">
        <v>0.08</v>
      </c>
      <c r="N40" s="202">
        <v>0.09</v>
      </c>
      <c r="O40" s="202">
        <v>0.1</v>
      </c>
      <c r="P40" s="202">
        <v>0.15</v>
      </c>
      <c r="Q40" s="202">
        <v>0.18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3.74</v>
      </c>
      <c r="AL40" s="202">
        <v>0</v>
      </c>
      <c r="AM40" s="202">
        <v>43.05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0.04</v>
      </c>
      <c r="AW40" s="202">
        <v>0.17</v>
      </c>
      <c r="AX40" s="202">
        <v>0.11</v>
      </c>
      <c r="AY40" s="202">
        <v>2.89</v>
      </c>
    </row>
    <row r="41" spans="1:51">
      <c r="A41" t="s">
        <v>83</v>
      </c>
      <c r="B41" s="202">
        <v>0</v>
      </c>
      <c r="C41" s="202">
        <v>0</v>
      </c>
      <c r="D41" s="202">
        <v>3.44</v>
      </c>
      <c r="E41" s="202">
        <v>0</v>
      </c>
      <c r="F41" s="202">
        <v>0</v>
      </c>
      <c r="G41" s="202">
        <v>8.3699999999999992</v>
      </c>
      <c r="H41" s="202">
        <v>0</v>
      </c>
      <c r="I41" s="202">
        <v>0</v>
      </c>
      <c r="J41" s="202">
        <v>10.41</v>
      </c>
      <c r="K41" s="202">
        <v>2.95</v>
      </c>
      <c r="L41" s="202">
        <v>9.3800000000000008</v>
      </c>
      <c r="M41" s="202">
        <v>0.08</v>
      </c>
      <c r="N41" s="202">
        <v>0.09</v>
      </c>
      <c r="O41" s="202">
        <v>0.1</v>
      </c>
      <c r="P41" s="202">
        <v>0.15</v>
      </c>
      <c r="Q41" s="202">
        <v>0.18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3.74</v>
      </c>
      <c r="AL41" s="202">
        <v>0</v>
      </c>
      <c r="AM41" s="202">
        <v>43.05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0.04</v>
      </c>
      <c r="AW41" s="202">
        <v>0.17</v>
      </c>
      <c r="AX41" s="202">
        <v>0.11</v>
      </c>
      <c r="AY41" s="202">
        <v>2.89</v>
      </c>
    </row>
    <row r="42" spans="1:51">
      <c r="A42" t="s">
        <v>84</v>
      </c>
      <c r="B42" s="202">
        <v>0</v>
      </c>
      <c r="C42" s="202">
        <v>0</v>
      </c>
      <c r="D42" s="202">
        <v>3.42</v>
      </c>
      <c r="E42" s="202">
        <v>0</v>
      </c>
      <c r="F42" s="202">
        <v>0</v>
      </c>
      <c r="G42" s="202">
        <v>8.3699999999999992</v>
      </c>
      <c r="H42" s="202">
        <v>0</v>
      </c>
      <c r="I42" s="202">
        <v>0</v>
      </c>
      <c r="J42" s="202">
        <v>10.41</v>
      </c>
      <c r="K42" s="202">
        <v>2.95</v>
      </c>
      <c r="L42" s="202">
        <v>9.3800000000000008</v>
      </c>
      <c r="M42" s="202">
        <v>0.08</v>
      </c>
      <c r="N42" s="202">
        <v>0.09</v>
      </c>
      <c r="O42" s="202">
        <v>0.1</v>
      </c>
      <c r="P42" s="202">
        <v>0.15</v>
      </c>
      <c r="Q42" s="202">
        <v>0.18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3.74</v>
      </c>
      <c r="AL42" s="202">
        <v>0</v>
      </c>
      <c r="AM42" s="202">
        <v>43.05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0.04</v>
      </c>
      <c r="AW42" s="202">
        <v>0.17</v>
      </c>
      <c r="AX42" s="202">
        <v>0.11</v>
      </c>
      <c r="AY42" s="202">
        <v>2.89</v>
      </c>
    </row>
    <row r="43" spans="1:51">
      <c r="A43" t="s">
        <v>85</v>
      </c>
      <c r="B43" s="202">
        <v>0</v>
      </c>
      <c r="C43" s="202">
        <v>0</v>
      </c>
      <c r="D43" s="202">
        <v>3.41</v>
      </c>
      <c r="E43" s="202">
        <v>0</v>
      </c>
      <c r="F43" s="202">
        <v>0</v>
      </c>
      <c r="G43" s="202">
        <v>8.3699999999999992</v>
      </c>
      <c r="H43" s="202">
        <v>0</v>
      </c>
      <c r="I43" s="202">
        <v>0</v>
      </c>
      <c r="J43" s="202">
        <v>10.41</v>
      </c>
      <c r="K43" s="202">
        <v>2.95</v>
      </c>
      <c r="L43" s="202">
        <v>9.3800000000000008</v>
      </c>
      <c r="M43" s="202">
        <v>0.08</v>
      </c>
      <c r="N43" s="202">
        <v>0.09</v>
      </c>
      <c r="O43" s="202">
        <v>0.1</v>
      </c>
      <c r="P43" s="202">
        <v>0.15</v>
      </c>
      <c r="Q43" s="202">
        <v>0.18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3.74</v>
      </c>
      <c r="AL43" s="202">
        <v>0</v>
      </c>
      <c r="AM43" s="202">
        <v>43.05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12.44</v>
      </c>
      <c r="AV43" s="202">
        <v>0.04</v>
      </c>
      <c r="AW43" s="202">
        <v>0.17</v>
      </c>
      <c r="AX43" s="202">
        <v>0.11</v>
      </c>
      <c r="AY43" s="202">
        <v>2.89</v>
      </c>
    </row>
    <row r="44" spans="1:51">
      <c r="A44" t="s">
        <v>86</v>
      </c>
      <c r="B44" s="202">
        <v>0</v>
      </c>
      <c r="C44" s="202">
        <v>0</v>
      </c>
      <c r="D44" s="202">
        <v>3.41</v>
      </c>
      <c r="E44" s="202">
        <v>0</v>
      </c>
      <c r="F44" s="202">
        <v>0</v>
      </c>
      <c r="G44" s="202">
        <v>8.3699999999999992</v>
      </c>
      <c r="H44" s="202">
        <v>0</v>
      </c>
      <c r="I44" s="202">
        <v>0</v>
      </c>
      <c r="J44" s="202">
        <v>10.41</v>
      </c>
      <c r="K44" s="202">
        <v>2.95</v>
      </c>
      <c r="L44" s="202">
        <v>9.3800000000000008</v>
      </c>
      <c r="M44" s="202">
        <v>0.08</v>
      </c>
      <c r="N44" s="202">
        <v>0.09</v>
      </c>
      <c r="O44" s="202">
        <v>0.1</v>
      </c>
      <c r="P44" s="202">
        <v>0.15</v>
      </c>
      <c r="Q44" s="202">
        <v>0.18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41.32</v>
      </c>
      <c r="AH44" s="202">
        <v>0</v>
      </c>
      <c r="AI44" s="202">
        <v>0</v>
      </c>
      <c r="AJ44" s="202">
        <v>0</v>
      </c>
      <c r="AK44" s="202">
        <v>3.74</v>
      </c>
      <c r="AL44" s="202">
        <v>0</v>
      </c>
      <c r="AM44" s="202">
        <v>43.05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12.52</v>
      </c>
      <c r="AV44" s="202">
        <v>0.04</v>
      </c>
      <c r="AW44" s="202">
        <v>0.17</v>
      </c>
      <c r="AX44" s="202">
        <v>0.11</v>
      </c>
      <c r="AY44" s="202">
        <v>2.89</v>
      </c>
    </row>
    <row r="45" spans="1:51">
      <c r="A45" t="s">
        <v>87</v>
      </c>
      <c r="B45" s="202">
        <v>0</v>
      </c>
      <c r="C45" s="202">
        <v>0</v>
      </c>
      <c r="D45" s="202">
        <v>3.41</v>
      </c>
      <c r="E45" s="202">
        <v>0</v>
      </c>
      <c r="F45" s="202">
        <v>0</v>
      </c>
      <c r="G45" s="202">
        <v>8.3699999999999992</v>
      </c>
      <c r="H45" s="202">
        <v>0</v>
      </c>
      <c r="I45" s="202">
        <v>0</v>
      </c>
      <c r="J45" s="202">
        <v>10.41</v>
      </c>
      <c r="K45" s="202">
        <v>2.95</v>
      </c>
      <c r="L45" s="202">
        <v>9.3800000000000008</v>
      </c>
      <c r="M45" s="202">
        <v>0.08</v>
      </c>
      <c r="N45" s="202">
        <v>0.09</v>
      </c>
      <c r="O45" s="202">
        <v>0.1</v>
      </c>
      <c r="P45" s="202">
        <v>0.15</v>
      </c>
      <c r="Q45" s="202">
        <v>0.18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41.32</v>
      </c>
      <c r="AH45" s="202">
        <v>0</v>
      </c>
      <c r="AI45" s="202">
        <v>0</v>
      </c>
      <c r="AJ45" s="202">
        <v>0</v>
      </c>
      <c r="AK45" s="202">
        <v>3.74</v>
      </c>
      <c r="AL45" s="202">
        <v>0</v>
      </c>
      <c r="AM45" s="202">
        <v>43.05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12.52</v>
      </c>
      <c r="AV45" s="202">
        <v>0.04</v>
      </c>
      <c r="AW45" s="202">
        <v>0.17</v>
      </c>
      <c r="AX45" s="202">
        <v>0.11</v>
      </c>
      <c r="AY45" s="202">
        <v>2.89</v>
      </c>
    </row>
    <row r="46" spans="1:51">
      <c r="A46" t="s">
        <v>88</v>
      </c>
      <c r="B46" s="202">
        <v>0</v>
      </c>
      <c r="C46" s="202">
        <v>0</v>
      </c>
      <c r="D46" s="202">
        <v>3.4</v>
      </c>
      <c r="E46" s="202">
        <v>0</v>
      </c>
      <c r="F46" s="202">
        <v>0</v>
      </c>
      <c r="G46" s="202">
        <v>8.3699999999999992</v>
      </c>
      <c r="H46" s="202">
        <v>0</v>
      </c>
      <c r="I46" s="202">
        <v>0</v>
      </c>
      <c r="J46" s="202">
        <v>10.41</v>
      </c>
      <c r="K46" s="202">
        <v>2.95</v>
      </c>
      <c r="L46" s="202">
        <v>9.3800000000000008</v>
      </c>
      <c r="M46" s="202">
        <v>0.08</v>
      </c>
      <c r="N46" s="202">
        <v>0.09</v>
      </c>
      <c r="O46" s="202">
        <v>0.1</v>
      </c>
      <c r="P46" s="202">
        <v>0.15</v>
      </c>
      <c r="Q46" s="202">
        <v>0.18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41.32</v>
      </c>
      <c r="AH46" s="202">
        <v>0</v>
      </c>
      <c r="AI46" s="202">
        <v>0</v>
      </c>
      <c r="AJ46" s="202">
        <v>0</v>
      </c>
      <c r="AK46" s="202">
        <v>3.74</v>
      </c>
      <c r="AL46" s="202">
        <v>0</v>
      </c>
      <c r="AM46" s="202">
        <v>43.05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12.52</v>
      </c>
      <c r="AV46" s="202">
        <v>0.04</v>
      </c>
      <c r="AW46" s="202">
        <v>0.17</v>
      </c>
      <c r="AX46" s="202">
        <v>0.11</v>
      </c>
      <c r="AY46" s="202">
        <v>2.89</v>
      </c>
    </row>
    <row r="47" spans="1:51">
      <c r="A47" t="s">
        <v>89</v>
      </c>
      <c r="B47" s="202">
        <v>0</v>
      </c>
      <c r="C47" s="202">
        <v>0</v>
      </c>
      <c r="D47" s="202">
        <v>3.4</v>
      </c>
      <c r="E47" s="202">
        <v>0</v>
      </c>
      <c r="F47" s="202">
        <v>0</v>
      </c>
      <c r="G47" s="202">
        <v>8.3699999999999992</v>
      </c>
      <c r="H47" s="202">
        <v>0</v>
      </c>
      <c r="I47" s="202">
        <v>0</v>
      </c>
      <c r="J47" s="202">
        <v>10.41</v>
      </c>
      <c r="K47" s="202">
        <v>2.95</v>
      </c>
      <c r="L47" s="202">
        <v>9.3800000000000008</v>
      </c>
      <c r="M47" s="202">
        <v>0.08</v>
      </c>
      <c r="N47" s="202">
        <v>0.09</v>
      </c>
      <c r="O47" s="202">
        <v>0.1</v>
      </c>
      <c r="P47" s="202">
        <v>0.15</v>
      </c>
      <c r="Q47" s="202">
        <v>0.4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41.32</v>
      </c>
      <c r="AH47" s="202">
        <v>0</v>
      </c>
      <c r="AI47" s="202">
        <v>0</v>
      </c>
      <c r="AJ47" s="202">
        <v>0</v>
      </c>
      <c r="AK47" s="202">
        <v>3.74</v>
      </c>
      <c r="AL47" s="202">
        <v>0</v>
      </c>
      <c r="AM47" s="202">
        <v>43.05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0.04</v>
      </c>
      <c r="AW47" s="202">
        <v>0.08</v>
      </c>
      <c r="AX47" s="202">
        <v>0.11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3.4</v>
      </c>
      <c r="E48" s="202">
        <v>0</v>
      </c>
      <c r="F48" s="202">
        <v>0</v>
      </c>
      <c r="G48" s="202">
        <v>8.3699999999999992</v>
      </c>
      <c r="H48" s="202">
        <v>0</v>
      </c>
      <c r="I48" s="202">
        <v>0</v>
      </c>
      <c r="J48" s="202">
        <v>10.41</v>
      </c>
      <c r="K48" s="202">
        <v>2.95</v>
      </c>
      <c r="L48" s="202">
        <v>9.3800000000000008</v>
      </c>
      <c r="M48" s="202">
        <v>0.08</v>
      </c>
      <c r="N48" s="202">
        <v>0.09</v>
      </c>
      <c r="O48" s="202">
        <v>0.1</v>
      </c>
      <c r="P48" s="202">
        <v>0.15</v>
      </c>
      <c r="Q48" s="202">
        <v>0.4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41.32</v>
      </c>
      <c r="AH48" s="202">
        <v>0</v>
      </c>
      <c r="AI48" s="202">
        <v>0</v>
      </c>
      <c r="AJ48" s="202">
        <v>0</v>
      </c>
      <c r="AK48" s="202">
        <v>3.74</v>
      </c>
      <c r="AL48" s="202">
        <v>0</v>
      </c>
      <c r="AM48" s="202">
        <v>43.05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0.04</v>
      </c>
      <c r="AW48" s="202">
        <v>0.08</v>
      </c>
      <c r="AX48" s="202">
        <v>0.11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3.38</v>
      </c>
      <c r="E49" s="202">
        <v>0</v>
      </c>
      <c r="F49" s="202">
        <v>0</v>
      </c>
      <c r="G49" s="202">
        <v>8.3699999999999992</v>
      </c>
      <c r="H49" s="202">
        <v>0</v>
      </c>
      <c r="I49" s="202">
        <v>0</v>
      </c>
      <c r="J49" s="202">
        <v>10.41</v>
      </c>
      <c r="K49" s="202">
        <v>2.95</v>
      </c>
      <c r="L49" s="202">
        <v>9.3800000000000008</v>
      </c>
      <c r="M49" s="202">
        <v>0.08</v>
      </c>
      <c r="N49" s="202">
        <v>0.09</v>
      </c>
      <c r="O49" s="202">
        <v>0.1</v>
      </c>
      <c r="P49" s="202">
        <v>0.15</v>
      </c>
      <c r="Q49" s="202">
        <v>0.4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41.32</v>
      </c>
      <c r="AH49" s="202">
        <v>0</v>
      </c>
      <c r="AI49" s="202">
        <v>0</v>
      </c>
      <c r="AJ49" s="202">
        <v>0</v>
      </c>
      <c r="AK49" s="202">
        <v>3.74</v>
      </c>
      <c r="AL49" s="202">
        <v>0</v>
      </c>
      <c r="AM49" s="202">
        <v>43.05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0.04</v>
      </c>
      <c r="AW49" s="202">
        <v>0.08</v>
      </c>
      <c r="AX49" s="202">
        <v>0.11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3.36</v>
      </c>
      <c r="E50" s="202">
        <v>0</v>
      </c>
      <c r="F50" s="202">
        <v>0</v>
      </c>
      <c r="G50" s="202">
        <v>8.3699999999999992</v>
      </c>
      <c r="H50" s="202">
        <v>0</v>
      </c>
      <c r="I50" s="202">
        <v>0</v>
      </c>
      <c r="J50" s="202">
        <v>10.41</v>
      </c>
      <c r="K50" s="202">
        <v>2.95</v>
      </c>
      <c r="L50" s="202">
        <v>9.3800000000000008</v>
      </c>
      <c r="M50" s="202">
        <v>0.08</v>
      </c>
      <c r="N50" s="202">
        <v>0.09</v>
      </c>
      <c r="O50" s="202">
        <v>0.1</v>
      </c>
      <c r="P50" s="202">
        <v>0.15</v>
      </c>
      <c r="Q50" s="202">
        <v>0.4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41.32</v>
      </c>
      <c r="AH50" s="202">
        <v>0</v>
      </c>
      <c r="AI50" s="202">
        <v>0</v>
      </c>
      <c r="AJ50" s="202">
        <v>0</v>
      </c>
      <c r="AK50" s="202">
        <v>3.74</v>
      </c>
      <c r="AL50" s="202">
        <v>0</v>
      </c>
      <c r="AM50" s="202">
        <v>43.05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0.04</v>
      </c>
      <c r="AW50" s="202">
        <v>0.08</v>
      </c>
      <c r="AX50" s="202">
        <v>0.11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3.36</v>
      </c>
      <c r="E51" s="202">
        <v>0</v>
      </c>
      <c r="F51" s="202">
        <v>0</v>
      </c>
      <c r="G51" s="202">
        <v>8.3699999999999992</v>
      </c>
      <c r="H51" s="202">
        <v>0</v>
      </c>
      <c r="I51" s="202">
        <v>0</v>
      </c>
      <c r="J51" s="202">
        <v>10.41</v>
      </c>
      <c r="K51" s="202">
        <v>2.95</v>
      </c>
      <c r="L51" s="202">
        <v>9.3800000000000008</v>
      </c>
      <c r="M51" s="202">
        <v>0.08</v>
      </c>
      <c r="N51" s="202">
        <v>0.09</v>
      </c>
      <c r="O51" s="202">
        <v>0.1</v>
      </c>
      <c r="P51" s="202">
        <v>0.15</v>
      </c>
      <c r="Q51" s="202">
        <v>0.4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41.92</v>
      </c>
      <c r="AH51" s="202">
        <v>0</v>
      </c>
      <c r="AI51" s="202">
        <v>0</v>
      </c>
      <c r="AJ51" s="202">
        <v>0</v>
      </c>
      <c r="AK51" s="202">
        <v>3.74</v>
      </c>
      <c r="AL51" s="202">
        <v>0</v>
      </c>
      <c r="AM51" s="202">
        <v>43.05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0.04</v>
      </c>
      <c r="AW51" s="202">
        <v>0.08</v>
      </c>
      <c r="AX51" s="202">
        <v>0.11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3.34</v>
      </c>
      <c r="E52" s="202">
        <v>0</v>
      </c>
      <c r="F52" s="202">
        <v>0</v>
      </c>
      <c r="G52" s="202">
        <v>8.3699999999999992</v>
      </c>
      <c r="H52" s="202">
        <v>0</v>
      </c>
      <c r="I52" s="202">
        <v>0</v>
      </c>
      <c r="J52" s="202">
        <v>10.41</v>
      </c>
      <c r="K52" s="202">
        <v>2.95</v>
      </c>
      <c r="L52" s="202">
        <v>9.3800000000000008</v>
      </c>
      <c r="M52" s="202">
        <v>0.08</v>
      </c>
      <c r="N52" s="202">
        <v>0.09</v>
      </c>
      <c r="O52" s="202">
        <v>0.1</v>
      </c>
      <c r="P52" s="202">
        <v>0.15</v>
      </c>
      <c r="Q52" s="202">
        <v>0.4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41.92</v>
      </c>
      <c r="AH52" s="202">
        <v>0</v>
      </c>
      <c r="AI52" s="202">
        <v>0</v>
      </c>
      <c r="AJ52" s="202">
        <v>0</v>
      </c>
      <c r="AK52" s="202">
        <v>3.74</v>
      </c>
      <c r="AL52" s="202">
        <v>0</v>
      </c>
      <c r="AM52" s="202">
        <v>43.05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0.04</v>
      </c>
      <c r="AW52" s="202">
        <v>0.08</v>
      </c>
      <c r="AX52" s="202">
        <v>0.11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3.36</v>
      </c>
      <c r="E53" s="202">
        <v>0</v>
      </c>
      <c r="F53" s="202">
        <v>0</v>
      </c>
      <c r="G53" s="202">
        <v>8.3699999999999992</v>
      </c>
      <c r="H53" s="202">
        <v>0</v>
      </c>
      <c r="I53" s="202">
        <v>0</v>
      </c>
      <c r="J53" s="202">
        <v>10.41</v>
      </c>
      <c r="K53" s="202">
        <v>2.95</v>
      </c>
      <c r="L53" s="202">
        <v>9.3800000000000008</v>
      </c>
      <c r="M53" s="202">
        <v>0.08</v>
      </c>
      <c r="N53" s="202">
        <v>0.09</v>
      </c>
      <c r="O53" s="202">
        <v>0.1</v>
      </c>
      <c r="P53" s="202">
        <v>0.15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41.92</v>
      </c>
      <c r="AH53" s="202">
        <v>0</v>
      </c>
      <c r="AI53" s="202">
        <v>0</v>
      </c>
      <c r="AJ53" s="202">
        <v>0</v>
      </c>
      <c r="AK53" s="202">
        <v>3.74</v>
      </c>
      <c r="AL53" s="202">
        <v>0</v>
      </c>
      <c r="AM53" s="202">
        <v>43.05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0.04</v>
      </c>
      <c r="AW53" s="202">
        <v>0.08</v>
      </c>
      <c r="AX53" s="202">
        <v>0.11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3.36</v>
      </c>
      <c r="E54" s="202">
        <v>0</v>
      </c>
      <c r="F54" s="202">
        <v>0</v>
      </c>
      <c r="G54" s="202">
        <v>8.3699999999999992</v>
      </c>
      <c r="H54" s="202">
        <v>0</v>
      </c>
      <c r="I54" s="202">
        <v>0</v>
      </c>
      <c r="J54" s="202">
        <v>10.41</v>
      </c>
      <c r="K54" s="202">
        <v>2.95</v>
      </c>
      <c r="L54" s="202">
        <v>9.3800000000000008</v>
      </c>
      <c r="M54" s="202">
        <v>0.08</v>
      </c>
      <c r="N54" s="202">
        <v>0.09</v>
      </c>
      <c r="O54" s="202">
        <v>0.1</v>
      </c>
      <c r="P54" s="202">
        <v>0.15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41.92</v>
      </c>
      <c r="AH54" s="202">
        <v>0</v>
      </c>
      <c r="AI54" s="202">
        <v>0</v>
      </c>
      <c r="AJ54" s="202">
        <v>0</v>
      </c>
      <c r="AK54" s="202">
        <v>3.74</v>
      </c>
      <c r="AL54" s="202">
        <v>0</v>
      </c>
      <c r="AM54" s="202">
        <v>43.05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0.04</v>
      </c>
      <c r="AW54" s="202">
        <v>0.08</v>
      </c>
      <c r="AX54" s="202">
        <v>0.11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3.37</v>
      </c>
      <c r="E55" s="202">
        <v>0</v>
      </c>
      <c r="F55" s="202">
        <v>0</v>
      </c>
      <c r="G55" s="202">
        <v>8.3699999999999992</v>
      </c>
      <c r="H55" s="202">
        <v>0</v>
      </c>
      <c r="I55" s="202">
        <v>0</v>
      </c>
      <c r="J55" s="202">
        <v>10.41</v>
      </c>
      <c r="K55" s="202">
        <v>2.95</v>
      </c>
      <c r="L55" s="202">
        <v>9.3800000000000008</v>
      </c>
      <c r="M55" s="202">
        <v>0.08</v>
      </c>
      <c r="N55" s="202">
        <v>0.09</v>
      </c>
      <c r="O55" s="202">
        <v>0.1</v>
      </c>
      <c r="P55" s="202">
        <v>0.15</v>
      </c>
      <c r="Q55" s="202">
        <v>0.4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41.92</v>
      </c>
      <c r="AH55" s="202">
        <v>0</v>
      </c>
      <c r="AI55" s="202">
        <v>0</v>
      </c>
      <c r="AJ55" s="202">
        <v>0</v>
      </c>
      <c r="AK55" s="202">
        <v>3.74</v>
      </c>
      <c r="AL55" s="202">
        <v>0</v>
      </c>
      <c r="AM55" s="202">
        <v>43.05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12.29</v>
      </c>
      <c r="AV55" s="202">
        <v>0.04</v>
      </c>
      <c r="AW55" s="202">
        <v>0.15</v>
      </c>
      <c r="AX55" s="202">
        <v>0.11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3.37</v>
      </c>
      <c r="E56" s="202">
        <v>0</v>
      </c>
      <c r="F56" s="202">
        <v>0</v>
      </c>
      <c r="G56" s="202">
        <v>8.3699999999999992</v>
      </c>
      <c r="H56" s="202">
        <v>0</v>
      </c>
      <c r="I56" s="202">
        <v>0</v>
      </c>
      <c r="J56" s="202">
        <v>10.41</v>
      </c>
      <c r="K56" s="202">
        <v>2.95</v>
      </c>
      <c r="L56" s="202">
        <v>9.3800000000000008</v>
      </c>
      <c r="M56" s="202">
        <v>0.08</v>
      </c>
      <c r="N56" s="202">
        <v>0.09</v>
      </c>
      <c r="O56" s="202">
        <v>0.1</v>
      </c>
      <c r="P56" s="202">
        <v>0.15</v>
      </c>
      <c r="Q56" s="202">
        <v>0.4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41.92</v>
      </c>
      <c r="AH56" s="202">
        <v>0</v>
      </c>
      <c r="AI56" s="202">
        <v>0</v>
      </c>
      <c r="AJ56" s="202">
        <v>0</v>
      </c>
      <c r="AK56" s="202">
        <v>3.74</v>
      </c>
      <c r="AL56" s="202">
        <v>0</v>
      </c>
      <c r="AM56" s="202">
        <v>43.05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12.29</v>
      </c>
      <c r="AV56" s="202">
        <v>0.04</v>
      </c>
      <c r="AW56" s="202">
        <v>0.12</v>
      </c>
      <c r="AX56" s="202">
        <v>0.11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3.36</v>
      </c>
      <c r="E57" s="202">
        <v>0</v>
      </c>
      <c r="F57" s="202">
        <v>0</v>
      </c>
      <c r="G57" s="202">
        <v>8.3699999999999992</v>
      </c>
      <c r="H57" s="202">
        <v>0</v>
      </c>
      <c r="I57" s="202">
        <v>0</v>
      </c>
      <c r="J57" s="202">
        <v>10.41</v>
      </c>
      <c r="K57" s="202">
        <v>2.95</v>
      </c>
      <c r="L57" s="202">
        <v>9.3800000000000008</v>
      </c>
      <c r="M57" s="202">
        <v>0.08</v>
      </c>
      <c r="N57" s="202">
        <v>0.09</v>
      </c>
      <c r="O57" s="202">
        <v>0.1</v>
      </c>
      <c r="P57" s="202">
        <v>0.15</v>
      </c>
      <c r="Q57" s="202">
        <v>0.4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41.92</v>
      </c>
      <c r="AH57" s="202">
        <v>0</v>
      </c>
      <c r="AI57" s="202">
        <v>0</v>
      </c>
      <c r="AJ57" s="202">
        <v>0</v>
      </c>
      <c r="AK57" s="202">
        <v>3.74</v>
      </c>
      <c r="AL57" s="202">
        <v>0</v>
      </c>
      <c r="AM57" s="202">
        <v>43.05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12.29</v>
      </c>
      <c r="AV57" s="202">
        <v>0.04</v>
      </c>
      <c r="AW57" s="202">
        <v>0.11</v>
      </c>
      <c r="AX57" s="202">
        <v>0.11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3.34</v>
      </c>
      <c r="E58" s="202">
        <v>0</v>
      </c>
      <c r="F58" s="202">
        <v>0</v>
      </c>
      <c r="G58" s="202">
        <v>8.3699999999999992</v>
      </c>
      <c r="H58" s="202">
        <v>0</v>
      </c>
      <c r="I58" s="202">
        <v>0</v>
      </c>
      <c r="J58" s="202">
        <v>10.41</v>
      </c>
      <c r="K58" s="202">
        <v>2.95</v>
      </c>
      <c r="L58" s="202">
        <v>9.3800000000000008</v>
      </c>
      <c r="M58" s="202">
        <v>0.08</v>
      </c>
      <c r="N58" s="202">
        <v>0.09</v>
      </c>
      <c r="O58" s="202">
        <v>0.1</v>
      </c>
      <c r="P58" s="202">
        <v>0.15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41.92</v>
      </c>
      <c r="AH58" s="202">
        <v>0</v>
      </c>
      <c r="AI58" s="202">
        <v>0</v>
      </c>
      <c r="AJ58" s="202">
        <v>0</v>
      </c>
      <c r="AK58" s="202">
        <v>3.74</v>
      </c>
      <c r="AL58" s="202">
        <v>0</v>
      </c>
      <c r="AM58" s="202">
        <v>43.05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12.6</v>
      </c>
      <c r="AV58" s="202">
        <v>0.04</v>
      </c>
      <c r="AW58" s="202">
        <v>0.11</v>
      </c>
      <c r="AX58" s="202">
        <v>0.11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3.36</v>
      </c>
      <c r="E59" s="202">
        <v>0</v>
      </c>
      <c r="F59" s="202">
        <v>0</v>
      </c>
      <c r="G59" s="202">
        <v>8.3699999999999992</v>
      </c>
      <c r="H59" s="202">
        <v>0</v>
      </c>
      <c r="I59" s="202">
        <v>0</v>
      </c>
      <c r="J59" s="202">
        <v>10.41</v>
      </c>
      <c r="K59" s="202">
        <v>2.95</v>
      </c>
      <c r="L59" s="202">
        <v>9.3800000000000008</v>
      </c>
      <c r="M59" s="202">
        <v>0.08</v>
      </c>
      <c r="N59" s="202">
        <v>0.09</v>
      </c>
      <c r="O59" s="202">
        <v>0.1</v>
      </c>
      <c r="P59" s="202">
        <v>0.15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41.92</v>
      </c>
      <c r="AH59" s="202">
        <v>0</v>
      </c>
      <c r="AI59" s="202">
        <v>0</v>
      </c>
      <c r="AJ59" s="202">
        <v>0</v>
      </c>
      <c r="AK59" s="202">
        <v>3.74</v>
      </c>
      <c r="AL59" s="202">
        <v>0</v>
      </c>
      <c r="AM59" s="202">
        <v>43.05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12.79</v>
      </c>
      <c r="AV59" s="202">
        <v>0.04</v>
      </c>
      <c r="AW59" s="202">
        <v>0.17</v>
      </c>
      <c r="AX59" s="202">
        <v>0.11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3.36</v>
      </c>
      <c r="E60" s="202">
        <v>0</v>
      </c>
      <c r="F60" s="202">
        <v>0</v>
      </c>
      <c r="G60" s="202">
        <v>8.3699999999999992</v>
      </c>
      <c r="H60" s="202">
        <v>0</v>
      </c>
      <c r="I60" s="202">
        <v>0</v>
      </c>
      <c r="J60" s="202">
        <v>10.41</v>
      </c>
      <c r="K60" s="202">
        <v>2.95</v>
      </c>
      <c r="L60" s="202">
        <v>9.3800000000000008</v>
      </c>
      <c r="M60" s="202">
        <v>0.08</v>
      </c>
      <c r="N60" s="202">
        <v>0.09</v>
      </c>
      <c r="O60" s="202">
        <v>0.1</v>
      </c>
      <c r="P60" s="202">
        <v>0.15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41.92</v>
      </c>
      <c r="AH60" s="202">
        <v>0</v>
      </c>
      <c r="AI60" s="202">
        <v>0</v>
      </c>
      <c r="AJ60" s="202">
        <v>0</v>
      </c>
      <c r="AK60" s="202">
        <v>3.74</v>
      </c>
      <c r="AL60" s="202">
        <v>0</v>
      </c>
      <c r="AM60" s="202">
        <v>43.05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12.79</v>
      </c>
      <c r="AV60" s="202">
        <v>0.04</v>
      </c>
      <c r="AW60" s="202">
        <v>0.17</v>
      </c>
      <c r="AX60" s="202">
        <v>0.11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3.36</v>
      </c>
      <c r="E61" s="202">
        <v>0</v>
      </c>
      <c r="F61" s="202">
        <v>0</v>
      </c>
      <c r="G61" s="202">
        <v>8.3699999999999992</v>
      </c>
      <c r="H61" s="202">
        <v>0</v>
      </c>
      <c r="I61" s="202">
        <v>0</v>
      </c>
      <c r="J61" s="202">
        <v>10.41</v>
      </c>
      <c r="K61" s="202">
        <v>2.95</v>
      </c>
      <c r="L61" s="202">
        <v>9.3800000000000008</v>
      </c>
      <c r="M61" s="202">
        <v>0.08</v>
      </c>
      <c r="N61" s="202">
        <v>0.09</v>
      </c>
      <c r="O61" s="202">
        <v>0.1</v>
      </c>
      <c r="P61" s="202">
        <v>0.15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41.92</v>
      </c>
      <c r="AH61" s="202">
        <v>0</v>
      </c>
      <c r="AI61" s="202">
        <v>0</v>
      </c>
      <c r="AJ61" s="202">
        <v>0</v>
      </c>
      <c r="AK61" s="202">
        <v>3.74</v>
      </c>
      <c r="AL61" s="202">
        <v>0</v>
      </c>
      <c r="AM61" s="202">
        <v>43.05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12.79</v>
      </c>
      <c r="AV61" s="202">
        <v>0.04</v>
      </c>
      <c r="AW61" s="202">
        <v>0.17</v>
      </c>
      <c r="AX61" s="202">
        <v>0.11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3.37</v>
      </c>
      <c r="E62" s="202">
        <v>0</v>
      </c>
      <c r="F62" s="202">
        <v>0</v>
      </c>
      <c r="G62" s="202">
        <v>8.3699999999999992</v>
      </c>
      <c r="H62" s="202">
        <v>0</v>
      </c>
      <c r="I62" s="202">
        <v>0</v>
      </c>
      <c r="J62" s="202">
        <v>10.41</v>
      </c>
      <c r="K62" s="202">
        <v>2.95</v>
      </c>
      <c r="L62" s="202">
        <v>9.3800000000000008</v>
      </c>
      <c r="M62" s="202">
        <v>0.08</v>
      </c>
      <c r="N62" s="202">
        <v>0.09</v>
      </c>
      <c r="O62" s="202">
        <v>0.1</v>
      </c>
      <c r="P62" s="202">
        <v>0.15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41.92</v>
      </c>
      <c r="AH62" s="202">
        <v>0</v>
      </c>
      <c r="AI62" s="202">
        <v>0</v>
      </c>
      <c r="AJ62" s="202">
        <v>0</v>
      </c>
      <c r="AK62" s="202">
        <v>3.74</v>
      </c>
      <c r="AL62" s="202">
        <v>0</v>
      </c>
      <c r="AM62" s="202">
        <v>43.05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12.79</v>
      </c>
      <c r="AV62" s="202">
        <v>0.04</v>
      </c>
      <c r="AW62" s="202">
        <v>0.17</v>
      </c>
      <c r="AX62" s="202">
        <v>0.11</v>
      </c>
      <c r="AY62" s="202">
        <v>2.89</v>
      </c>
    </row>
    <row r="63" spans="1:51">
      <c r="A63" t="s">
        <v>105</v>
      </c>
      <c r="B63" s="202">
        <v>0</v>
      </c>
      <c r="C63" s="202">
        <v>0</v>
      </c>
      <c r="D63" s="202">
        <v>3.44</v>
      </c>
      <c r="E63" s="202">
        <v>0</v>
      </c>
      <c r="F63" s="202">
        <v>0</v>
      </c>
      <c r="G63" s="202">
        <v>8.3699999999999992</v>
      </c>
      <c r="H63" s="202">
        <v>0</v>
      </c>
      <c r="I63" s="202">
        <v>0</v>
      </c>
      <c r="J63" s="202">
        <v>10.41</v>
      </c>
      <c r="K63" s="202">
        <v>2.95</v>
      </c>
      <c r="L63" s="202">
        <v>9.3800000000000008</v>
      </c>
      <c r="M63" s="202">
        <v>0.08</v>
      </c>
      <c r="N63" s="202">
        <v>0.09</v>
      </c>
      <c r="O63" s="202">
        <v>0.1</v>
      </c>
      <c r="P63" s="202">
        <v>0.15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41.92</v>
      </c>
      <c r="AH63" s="202">
        <v>0</v>
      </c>
      <c r="AI63" s="202">
        <v>0</v>
      </c>
      <c r="AJ63" s="202">
        <v>0</v>
      </c>
      <c r="AK63" s="202">
        <v>3.74</v>
      </c>
      <c r="AL63" s="202">
        <v>0</v>
      </c>
      <c r="AM63" s="202">
        <v>43.05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12.79</v>
      </c>
      <c r="AV63" s="202">
        <v>0.04</v>
      </c>
      <c r="AW63" s="202">
        <v>0.17</v>
      </c>
      <c r="AX63" s="202">
        <v>0.11</v>
      </c>
      <c r="AY63" s="202">
        <v>2.89</v>
      </c>
    </row>
    <row r="64" spans="1:51">
      <c r="A64" t="s">
        <v>106</v>
      </c>
      <c r="B64" s="202">
        <v>0</v>
      </c>
      <c r="C64" s="202">
        <v>0</v>
      </c>
      <c r="D64" s="202">
        <v>3.44</v>
      </c>
      <c r="E64" s="202">
        <v>0</v>
      </c>
      <c r="F64" s="202">
        <v>0</v>
      </c>
      <c r="G64" s="202">
        <v>8.3699999999999992</v>
      </c>
      <c r="H64" s="202">
        <v>0</v>
      </c>
      <c r="I64" s="202">
        <v>0</v>
      </c>
      <c r="J64" s="202">
        <v>10.41</v>
      </c>
      <c r="K64" s="202">
        <v>2.95</v>
      </c>
      <c r="L64" s="202">
        <v>9.3800000000000008</v>
      </c>
      <c r="M64" s="202">
        <v>0.08</v>
      </c>
      <c r="N64" s="202">
        <v>0.09</v>
      </c>
      <c r="O64" s="202">
        <v>0.1</v>
      </c>
      <c r="P64" s="202">
        <v>0.15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41.92</v>
      </c>
      <c r="AH64" s="202">
        <v>0</v>
      </c>
      <c r="AI64" s="202">
        <v>0</v>
      </c>
      <c r="AJ64" s="202">
        <v>0</v>
      </c>
      <c r="AK64" s="202">
        <v>3.74</v>
      </c>
      <c r="AL64" s="202">
        <v>0</v>
      </c>
      <c r="AM64" s="202">
        <v>43.05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12.79</v>
      </c>
      <c r="AV64" s="202">
        <v>0.04</v>
      </c>
      <c r="AW64" s="202">
        <v>0.17</v>
      </c>
      <c r="AX64" s="202">
        <v>0.11</v>
      </c>
      <c r="AY64" s="202">
        <v>2.89</v>
      </c>
    </row>
    <row r="65" spans="1:51">
      <c r="A65" t="s">
        <v>107</v>
      </c>
      <c r="B65" s="202">
        <v>0</v>
      </c>
      <c r="C65" s="202">
        <v>0</v>
      </c>
      <c r="D65" s="202">
        <v>3.44</v>
      </c>
      <c r="E65" s="202">
        <v>0</v>
      </c>
      <c r="F65" s="202">
        <v>0</v>
      </c>
      <c r="G65" s="202">
        <v>8.3699999999999992</v>
      </c>
      <c r="H65" s="202">
        <v>0</v>
      </c>
      <c r="I65" s="202">
        <v>0</v>
      </c>
      <c r="J65" s="202">
        <v>10.41</v>
      </c>
      <c r="K65" s="202">
        <v>1.02</v>
      </c>
      <c r="L65" s="202">
        <v>9.3800000000000008</v>
      </c>
      <c r="M65" s="202">
        <v>0.08</v>
      </c>
      <c r="N65" s="202">
        <v>0.09</v>
      </c>
      <c r="O65" s="202">
        <v>0.1</v>
      </c>
      <c r="P65" s="202">
        <v>0.15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41.92</v>
      </c>
      <c r="AH65" s="202">
        <v>0</v>
      </c>
      <c r="AI65" s="202">
        <v>0</v>
      </c>
      <c r="AJ65" s="202">
        <v>0</v>
      </c>
      <c r="AK65" s="202">
        <v>3.74</v>
      </c>
      <c r="AL65" s="202">
        <v>0</v>
      </c>
      <c r="AM65" s="202">
        <v>43.05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12.79</v>
      </c>
      <c r="AV65" s="202">
        <v>0.04</v>
      </c>
      <c r="AW65" s="202">
        <v>0.17</v>
      </c>
      <c r="AX65" s="202">
        <v>0.11</v>
      </c>
      <c r="AY65" s="202">
        <v>2.89</v>
      </c>
    </row>
    <row r="66" spans="1:51">
      <c r="A66" t="s">
        <v>108</v>
      </c>
      <c r="B66" s="202">
        <v>0</v>
      </c>
      <c r="C66" s="202">
        <v>0</v>
      </c>
      <c r="D66" s="202">
        <v>3.44</v>
      </c>
      <c r="E66" s="202">
        <v>0</v>
      </c>
      <c r="F66" s="202">
        <v>0</v>
      </c>
      <c r="G66" s="202">
        <v>8.3699999999999992</v>
      </c>
      <c r="H66" s="202">
        <v>0</v>
      </c>
      <c r="I66" s="202">
        <v>0</v>
      </c>
      <c r="J66" s="202">
        <v>10.41</v>
      </c>
      <c r="K66" s="202">
        <v>2.95</v>
      </c>
      <c r="L66" s="202">
        <v>9.3800000000000008</v>
      </c>
      <c r="M66" s="202">
        <v>0.08</v>
      </c>
      <c r="N66" s="202">
        <v>0.09</v>
      </c>
      <c r="O66" s="202">
        <v>0.1</v>
      </c>
      <c r="P66" s="202">
        <v>0.15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41.92</v>
      </c>
      <c r="AH66" s="202">
        <v>0</v>
      </c>
      <c r="AI66" s="202">
        <v>0</v>
      </c>
      <c r="AJ66" s="202">
        <v>0</v>
      </c>
      <c r="AK66" s="202">
        <v>3.74</v>
      </c>
      <c r="AL66" s="202">
        <v>0</v>
      </c>
      <c r="AM66" s="202">
        <v>43.05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12.79</v>
      </c>
      <c r="AV66" s="202">
        <v>0.04</v>
      </c>
      <c r="AW66" s="202">
        <v>0.17</v>
      </c>
      <c r="AX66" s="202">
        <v>0.11</v>
      </c>
      <c r="AY66" s="202">
        <v>2.89</v>
      </c>
    </row>
    <row r="67" spans="1:51">
      <c r="A67" t="s">
        <v>109</v>
      </c>
      <c r="B67" s="202">
        <v>0</v>
      </c>
      <c r="C67" s="202">
        <v>0</v>
      </c>
      <c r="D67" s="202">
        <v>3.44</v>
      </c>
      <c r="E67" s="202">
        <v>0</v>
      </c>
      <c r="F67" s="202">
        <v>0</v>
      </c>
      <c r="G67" s="202">
        <v>8.3699999999999992</v>
      </c>
      <c r="H67" s="202">
        <v>0</v>
      </c>
      <c r="I67" s="202">
        <v>0</v>
      </c>
      <c r="J67" s="202">
        <v>10.41</v>
      </c>
      <c r="K67" s="202">
        <v>2.95</v>
      </c>
      <c r="L67" s="202">
        <v>9.3800000000000008</v>
      </c>
      <c r="M67" s="202">
        <v>0.08</v>
      </c>
      <c r="N67" s="202">
        <v>0.09</v>
      </c>
      <c r="O67" s="202">
        <v>0.1</v>
      </c>
      <c r="P67" s="202">
        <v>0.15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41.92</v>
      </c>
      <c r="AH67" s="202">
        <v>0</v>
      </c>
      <c r="AI67" s="202">
        <v>0</v>
      </c>
      <c r="AJ67" s="202">
        <v>0</v>
      </c>
      <c r="AK67" s="202">
        <v>3.74</v>
      </c>
      <c r="AL67" s="202">
        <v>0</v>
      </c>
      <c r="AM67" s="202">
        <v>43.05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12.79</v>
      </c>
      <c r="AV67" s="202">
        <v>0.04</v>
      </c>
      <c r="AW67" s="202">
        <v>0.17</v>
      </c>
      <c r="AX67" s="202">
        <v>0.11</v>
      </c>
      <c r="AY67" s="202">
        <v>2.89</v>
      </c>
    </row>
    <row r="68" spans="1:51">
      <c r="A68" t="s">
        <v>110</v>
      </c>
      <c r="B68" s="202">
        <v>0</v>
      </c>
      <c r="C68" s="202">
        <v>0</v>
      </c>
      <c r="D68" s="202">
        <v>3.44</v>
      </c>
      <c r="E68" s="202">
        <v>0</v>
      </c>
      <c r="F68" s="202">
        <v>0</v>
      </c>
      <c r="G68" s="202">
        <v>8.3699999999999992</v>
      </c>
      <c r="H68" s="202">
        <v>0</v>
      </c>
      <c r="I68" s="202">
        <v>0</v>
      </c>
      <c r="J68" s="202">
        <v>10.41</v>
      </c>
      <c r="K68" s="202">
        <v>2.95</v>
      </c>
      <c r="L68" s="202">
        <v>9.3800000000000008</v>
      </c>
      <c r="M68" s="202">
        <v>0.08</v>
      </c>
      <c r="N68" s="202">
        <v>0.09</v>
      </c>
      <c r="O68" s="202">
        <v>0.1</v>
      </c>
      <c r="P68" s="202">
        <v>0.15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41.92</v>
      </c>
      <c r="AH68" s="202">
        <v>0</v>
      </c>
      <c r="AI68" s="202">
        <v>0</v>
      </c>
      <c r="AJ68" s="202">
        <v>0</v>
      </c>
      <c r="AK68" s="202">
        <v>3.74</v>
      </c>
      <c r="AL68" s="202">
        <v>0</v>
      </c>
      <c r="AM68" s="202">
        <v>43.05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12.79</v>
      </c>
      <c r="AV68" s="202">
        <v>0.04</v>
      </c>
      <c r="AW68" s="202">
        <v>0.17</v>
      </c>
      <c r="AX68" s="202">
        <v>0.11</v>
      </c>
      <c r="AY68" s="202">
        <v>2.89</v>
      </c>
    </row>
    <row r="69" spans="1:51">
      <c r="A69" t="s">
        <v>111</v>
      </c>
      <c r="B69" s="202">
        <v>0</v>
      </c>
      <c r="C69" s="202">
        <v>0</v>
      </c>
      <c r="D69" s="202">
        <v>3.44</v>
      </c>
      <c r="E69" s="202">
        <v>0</v>
      </c>
      <c r="F69" s="202">
        <v>0</v>
      </c>
      <c r="G69" s="202">
        <v>8.3699999999999992</v>
      </c>
      <c r="H69" s="202">
        <v>0</v>
      </c>
      <c r="I69" s="202">
        <v>0</v>
      </c>
      <c r="J69" s="202">
        <v>10.41</v>
      </c>
      <c r="K69" s="202">
        <v>2.95</v>
      </c>
      <c r="L69" s="202">
        <v>9.3800000000000008</v>
      </c>
      <c r="M69" s="202">
        <v>0.08</v>
      </c>
      <c r="N69" s="202">
        <v>0.09</v>
      </c>
      <c r="O69" s="202">
        <v>0.1</v>
      </c>
      <c r="P69" s="202">
        <v>0.15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41.92</v>
      </c>
      <c r="AH69" s="202">
        <v>0</v>
      </c>
      <c r="AI69" s="202">
        <v>0</v>
      </c>
      <c r="AJ69" s="202">
        <v>0</v>
      </c>
      <c r="AK69" s="202">
        <v>3.74</v>
      </c>
      <c r="AL69" s="202">
        <v>0</v>
      </c>
      <c r="AM69" s="202">
        <v>43.05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12.79</v>
      </c>
      <c r="AV69" s="202">
        <v>0.04</v>
      </c>
      <c r="AW69" s="202">
        <v>0.17</v>
      </c>
      <c r="AX69" s="202">
        <v>0.11</v>
      </c>
      <c r="AY69" s="202">
        <v>2.89</v>
      </c>
    </row>
    <row r="70" spans="1:51">
      <c r="A70" t="s">
        <v>112</v>
      </c>
      <c r="B70" s="202">
        <v>0</v>
      </c>
      <c r="C70" s="202">
        <v>0</v>
      </c>
      <c r="D70" s="202">
        <v>3.44</v>
      </c>
      <c r="E70" s="202">
        <v>0</v>
      </c>
      <c r="F70" s="202">
        <v>0</v>
      </c>
      <c r="G70" s="202">
        <v>8.3699999999999992</v>
      </c>
      <c r="H70" s="202">
        <v>0</v>
      </c>
      <c r="I70" s="202">
        <v>0</v>
      </c>
      <c r="J70" s="202">
        <v>10.41</v>
      </c>
      <c r="K70" s="202">
        <v>2.95</v>
      </c>
      <c r="L70" s="202">
        <v>9.3800000000000008</v>
      </c>
      <c r="M70" s="202">
        <v>0.08</v>
      </c>
      <c r="N70" s="202">
        <v>0.09</v>
      </c>
      <c r="O70" s="202">
        <v>0.1</v>
      </c>
      <c r="P70" s="202">
        <v>0.15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41.92</v>
      </c>
      <c r="AH70" s="202">
        <v>0</v>
      </c>
      <c r="AI70" s="202">
        <v>0</v>
      </c>
      <c r="AJ70" s="202">
        <v>0</v>
      </c>
      <c r="AK70" s="202">
        <v>3.74</v>
      </c>
      <c r="AL70" s="202">
        <v>0</v>
      </c>
      <c r="AM70" s="202">
        <v>43.05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12.79</v>
      </c>
      <c r="AV70" s="202">
        <v>0.04</v>
      </c>
      <c r="AW70" s="202">
        <v>0.17</v>
      </c>
      <c r="AX70" s="202">
        <v>0.11</v>
      </c>
      <c r="AY70" s="202">
        <v>2.89</v>
      </c>
    </row>
    <row r="71" spans="1:51">
      <c r="A71" t="s">
        <v>113</v>
      </c>
      <c r="B71" s="202">
        <v>0</v>
      </c>
      <c r="C71" s="202">
        <v>0</v>
      </c>
      <c r="D71" s="202">
        <v>3.44</v>
      </c>
      <c r="E71" s="202">
        <v>0</v>
      </c>
      <c r="F71" s="202">
        <v>0</v>
      </c>
      <c r="G71" s="202">
        <v>8.3699999999999992</v>
      </c>
      <c r="H71" s="202">
        <v>0</v>
      </c>
      <c r="I71" s="202">
        <v>0</v>
      </c>
      <c r="J71" s="202">
        <v>10.41</v>
      </c>
      <c r="K71" s="202">
        <v>2.95</v>
      </c>
      <c r="L71" s="202">
        <v>9.3800000000000008</v>
      </c>
      <c r="M71" s="202">
        <v>0.08</v>
      </c>
      <c r="N71" s="202">
        <v>0.09</v>
      </c>
      <c r="O71" s="202">
        <v>0.1</v>
      </c>
      <c r="P71" s="202">
        <v>0.15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42.8</v>
      </c>
      <c r="AH71" s="202">
        <v>0</v>
      </c>
      <c r="AI71" s="202">
        <v>0</v>
      </c>
      <c r="AJ71" s="202">
        <v>0</v>
      </c>
      <c r="AK71" s="202">
        <v>3.74</v>
      </c>
      <c r="AL71" s="202">
        <v>0</v>
      </c>
      <c r="AM71" s="202">
        <v>43.05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12.79</v>
      </c>
      <c r="AV71" s="202">
        <v>0.04</v>
      </c>
      <c r="AW71" s="202">
        <v>0.17</v>
      </c>
      <c r="AX71" s="202">
        <v>0.11</v>
      </c>
      <c r="AY71" s="202">
        <v>2.89</v>
      </c>
    </row>
    <row r="72" spans="1:51">
      <c r="A72" t="s">
        <v>114</v>
      </c>
      <c r="B72" s="202">
        <v>0</v>
      </c>
      <c r="C72" s="202">
        <v>0</v>
      </c>
      <c r="D72" s="202">
        <v>3.44</v>
      </c>
      <c r="E72" s="202">
        <v>0</v>
      </c>
      <c r="F72" s="202">
        <v>0</v>
      </c>
      <c r="G72" s="202">
        <v>8.3699999999999992</v>
      </c>
      <c r="H72" s="202">
        <v>0</v>
      </c>
      <c r="I72" s="202">
        <v>0</v>
      </c>
      <c r="J72" s="202">
        <v>10.41</v>
      </c>
      <c r="K72" s="202">
        <v>2.95</v>
      </c>
      <c r="L72" s="202">
        <v>9.3800000000000008</v>
      </c>
      <c r="M72" s="202">
        <v>0.08</v>
      </c>
      <c r="N72" s="202">
        <v>0.09</v>
      </c>
      <c r="O72" s="202">
        <v>0.1</v>
      </c>
      <c r="P72" s="202">
        <v>0.15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42.8</v>
      </c>
      <c r="AH72" s="202">
        <v>0</v>
      </c>
      <c r="AI72" s="202">
        <v>0</v>
      </c>
      <c r="AJ72" s="202">
        <v>0</v>
      </c>
      <c r="AK72" s="202">
        <v>3.74</v>
      </c>
      <c r="AL72" s="202">
        <v>0</v>
      </c>
      <c r="AM72" s="202">
        <v>43.05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12.79</v>
      </c>
      <c r="AV72" s="202">
        <v>0.04</v>
      </c>
      <c r="AW72" s="202">
        <v>0.17</v>
      </c>
      <c r="AX72" s="202">
        <v>0.11</v>
      </c>
      <c r="AY72" s="202">
        <v>2.89</v>
      </c>
    </row>
    <row r="73" spans="1:51">
      <c r="A73" t="s">
        <v>115</v>
      </c>
      <c r="B73" s="202">
        <v>0</v>
      </c>
      <c r="C73" s="202">
        <v>0</v>
      </c>
      <c r="D73" s="202">
        <v>3.45</v>
      </c>
      <c r="E73" s="202">
        <v>0</v>
      </c>
      <c r="F73" s="202">
        <v>0</v>
      </c>
      <c r="G73" s="202">
        <v>8.3699999999999992</v>
      </c>
      <c r="H73" s="202">
        <v>0</v>
      </c>
      <c r="I73" s="202">
        <v>0</v>
      </c>
      <c r="J73" s="202">
        <v>10.41</v>
      </c>
      <c r="K73" s="202">
        <v>2.95</v>
      </c>
      <c r="L73" s="202">
        <v>9.3800000000000008</v>
      </c>
      <c r="M73" s="202">
        <v>0.08</v>
      </c>
      <c r="N73" s="202">
        <v>0.09</v>
      </c>
      <c r="O73" s="202">
        <v>0.1</v>
      </c>
      <c r="P73" s="202">
        <v>0.15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42.8</v>
      </c>
      <c r="AH73" s="202">
        <v>0</v>
      </c>
      <c r="AI73" s="202">
        <v>0</v>
      </c>
      <c r="AJ73" s="202">
        <v>0</v>
      </c>
      <c r="AK73" s="202">
        <v>3.74</v>
      </c>
      <c r="AL73" s="202">
        <v>0</v>
      </c>
      <c r="AM73" s="202">
        <v>43.05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12.79</v>
      </c>
      <c r="AV73" s="202">
        <v>0.04</v>
      </c>
      <c r="AW73" s="202">
        <v>0.17</v>
      </c>
      <c r="AX73" s="202">
        <v>0.11</v>
      </c>
      <c r="AY73" s="202">
        <v>2.89</v>
      </c>
    </row>
    <row r="74" spans="1:51">
      <c r="A74" t="s">
        <v>116</v>
      </c>
      <c r="B74" s="202">
        <v>0</v>
      </c>
      <c r="C74" s="202">
        <v>0</v>
      </c>
      <c r="D74" s="202">
        <v>3.45</v>
      </c>
      <c r="E74" s="202">
        <v>0</v>
      </c>
      <c r="F74" s="202">
        <v>0</v>
      </c>
      <c r="G74" s="202">
        <v>8.3699999999999992</v>
      </c>
      <c r="H74" s="202">
        <v>0</v>
      </c>
      <c r="I74" s="202">
        <v>0</v>
      </c>
      <c r="J74" s="202">
        <v>0.55000000000000004</v>
      </c>
      <c r="K74" s="202">
        <v>2.95</v>
      </c>
      <c r="L74" s="202">
        <v>9.3800000000000008</v>
      </c>
      <c r="M74" s="202">
        <v>0.08</v>
      </c>
      <c r="N74" s="202">
        <v>0.09</v>
      </c>
      <c r="O74" s="202">
        <v>0.1</v>
      </c>
      <c r="P74" s="202">
        <v>0.15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42.8</v>
      </c>
      <c r="AH74" s="202">
        <v>0</v>
      </c>
      <c r="AI74" s="202">
        <v>0</v>
      </c>
      <c r="AJ74" s="202">
        <v>0</v>
      </c>
      <c r="AK74" s="202">
        <v>3.74</v>
      </c>
      <c r="AL74" s="202">
        <v>0</v>
      </c>
      <c r="AM74" s="202">
        <v>43.05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12.79</v>
      </c>
      <c r="AV74" s="202">
        <v>0.04</v>
      </c>
      <c r="AW74" s="202">
        <v>0.17</v>
      </c>
      <c r="AX74" s="202">
        <v>0.11</v>
      </c>
      <c r="AY74" s="202">
        <v>2.89</v>
      </c>
    </row>
    <row r="75" spans="1:51">
      <c r="A75" t="s">
        <v>117</v>
      </c>
      <c r="B75" s="202">
        <v>0</v>
      </c>
      <c r="C75" s="202">
        <v>0</v>
      </c>
      <c r="D75" s="202">
        <v>0.26</v>
      </c>
      <c r="E75" s="202">
        <v>0</v>
      </c>
      <c r="F75" s="202">
        <v>0</v>
      </c>
      <c r="G75" s="202">
        <v>8.3699999999999992</v>
      </c>
      <c r="H75" s="202">
        <v>0</v>
      </c>
      <c r="I75" s="202">
        <v>0</v>
      </c>
      <c r="J75" s="202">
        <v>1.37</v>
      </c>
      <c r="K75" s="202">
        <v>2.95</v>
      </c>
      <c r="L75" s="202">
        <v>9.3800000000000008</v>
      </c>
      <c r="M75" s="202">
        <v>0.08</v>
      </c>
      <c r="N75" s="202">
        <v>0.09</v>
      </c>
      <c r="O75" s="202">
        <v>0.1</v>
      </c>
      <c r="P75" s="202">
        <v>0.15</v>
      </c>
      <c r="Q75" s="202">
        <v>0.4</v>
      </c>
      <c r="R75" s="202">
        <v>1.32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42.8</v>
      </c>
      <c r="AH75" s="202">
        <v>0</v>
      </c>
      <c r="AI75" s="202">
        <v>0</v>
      </c>
      <c r="AJ75" s="202">
        <v>0</v>
      </c>
      <c r="AK75" s="202">
        <v>3.74</v>
      </c>
      <c r="AL75" s="202">
        <v>0</v>
      </c>
      <c r="AM75" s="202">
        <v>43.78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16.68</v>
      </c>
      <c r="AV75" s="202">
        <v>0.04</v>
      </c>
      <c r="AW75" s="202">
        <v>0.17</v>
      </c>
      <c r="AX75" s="202">
        <v>0.11</v>
      </c>
      <c r="AY75" s="202">
        <v>2.89</v>
      </c>
    </row>
    <row r="76" spans="1:51">
      <c r="A76" t="s">
        <v>118</v>
      </c>
      <c r="B76" s="202">
        <v>0</v>
      </c>
      <c r="C76" s="202">
        <v>0</v>
      </c>
      <c r="D76" s="202">
        <v>0.93</v>
      </c>
      <c r="E76" s="202">
        <v>0</v>
      </c>
      <c r="F76" s="202">
        <v>0</v>
      </c>
      <c r="G76" s="202">
        <v>8.3699999999999992</v>
      </c>
      <c r="H76" s="202">
        <v>0</v>
      </c>
      <c r="I76" s="202">
        <v>0</v>
      </c>
      <c r="J76" s="202">
        <v>2.06</v>
      </c>
      <c r="K76" s="202">
        <v>2.95</v>
      </c>
      <c r="L76" s="202">
        <v>9.3800000000000008</v>
      </c>
      <c r="M76" s="202">
        <v>0.08</v>
      </c>
      <c r="N76" s="202">
        <v>0.09</v>
      </c>
      <c r="O76" s="202">
        <v>0.1</v>
      </c>
      <c r="P76" s="202">
        <v>0.15</v>
      </c>
      <c r="Q76" s="202">
        <v>0.4</v>
      </c>
      <c r="R76" s="202">
        <v>1.32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42.8</v>
      </c>
      <c r="AH76" s="202">
        <v>0</v>
      </c>
      <c r="AI76" s="202">
        <v>0</v>
      </c>
      <c r="AJ76" s="202">
        <v>0</v>
      </c>
      <c r="AK76" s="202">
        <v>3.74</v>
      </c>
      <c r="AL76" s="202">
        <v>0</v>
      </c>
      <c r="AM76" s="202">
        <v>43.78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16.68</v>
      </c>
      <c r="AV76" s="202">
        <v>0.09</v>
      </c>
      <c r="AW76" s="202">
        <v>0.17</v>
      </c>
      <c r="AX76" s="202">
        <v>0.11</v>
      </c>
      <c r="AY76" s="202">
        <v>2.89</v>
      </c>
    </row>
    <row r="77" spans="1:51">
      <c r="A77" t="s">
        <v>119</v>
      </c>
      <c r="B77" s="202">
        <v>0</v>
      </c>
      <c r="C77" s="202">
        <v>0</v>
      </c>
      <c r="D77" s="202">
        <v>2.19</v>
      </c>
      <c r="E77" s="202">
        <v>0</v>
      </c>
      <c r="F77" s="202">
        <v>0</v>
      </c>
      <c r="G77" s="202">
        <v>8.3699999999999992</v>
      </c>
      <c r="H77" s="202">
        <v>0</v>
      </c>
      <c r="I77" s="202">
        <v>0</v>
      </c>
      <c r="J77" s="202">
        <v>3.43</v>
      </c>
      <c r="K77" s="202">
        <v>2.95</v>
      </c>
      <c r="L77" s="202">
        <v>9.3800000000000008</v>
      </c>
      <c r="M77" s="202">
        <v>0.08</v>
      </c>
      <c r="N77" s="202">
        <v>0.09</v>
      </c>
      <c r="O77" s="202">
        <v>0.1</v>
      </c>
      <c r="P77" s="202">
        <v>0.15</v>
      </c>
      <c r="Q77" s="202">
        <v>0.4</v>
      </c>
      <c r="R77" s="202">
        <v>1.32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42.8</v>
      </c>
      <c r="AH77" s="202">
        <v>0</v>
      </c>
      <c r="AI77" s="202">
        <v>0</v>
      </c>
      <c r="AJ77" s="202">
        <v>0</v>
      </c>
      <c r="AK77" s="202">
        <v>3.74</v>
      </c>
      <c r="AL77" s="202">
        <v>0</v>
      </c>
      <c r="AM77" s="202">
        <v>43.78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0.09</v>
      </c>
      <c r="AW77" s="202">
        <v>0.17</v>
      </c>
      <c r="AX77" s="202">
        <v>0.11</v>
      </c>
      <c r="AY77" s="202">
        <v>2.89</v>
      </c>
    </row>
    <row r="78" spans="1:51">
      <c r="A78" t="s">
        <v>120</v>
      </c>
      <c r="B78" s="202">
        <v>0</v>
      </c>
      <c r="C78" s="202">
        <v>0</v>
      </c>
      <c r="D78" s="202">
        <v>2.19</v>
      </c>
      <c r="E78" s="202">
        <v>0</v>
      </c>
      <c r="F78" s="202">
        <v>0</v>
      </c>
      <c r="G78" s="202">
        <v>8.3699999999999992</v>
      </c>
      <c r="H78" s="202">
        <v>0</v>
      </c>
      <c r="I78" s="202">
        <v>0</v>
      </c>
      <c r="J78" s="202">
        <v>4.8</v>
      </c>
      <c r="K78" s="202">
        <v>2.95</v>
      </c>
      <c r="L78" s="202">
        <v>9.3800000000000008</v>
      </c>
      <c r="M78" s="202">
        <v>0.08</v>
      </c>
      <c r="N78" s="202">
        <v>0.09</v>
      </c>
      <c r="O78" s="202">
        <v>0.1</v>
      </c>
      <c r="P78" s="202">
        <v>0.15</v>
      </c>
      <c r="Q78" s="202">
        <v>0.4</v>
      </c>
      <c r="R78" s="202">
        <v>1.32</v>
      </c>
      <c r="S78" s="202">
        <v>0.65</v>
      </c>
      <c r="T78" s="202">
        <v>1.62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42.8</v>
      </c>
      <c r="AH78" s="202">
        <v>0</v>
      </c>
      <c r="AI78" s="202">
        <v>0</v>
      </c>
      <c r="AJ78" s="202">
        <v>0</v>
      </c>
      <c r="AK78" s="202">
        <v>3.74</v>
      </c>
      <c r="AL78" s="202">
        <v>0</v>
      </c>
      <c r="AM78" s="202">
        <v>43.78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0.13</v>
      </c>
      <c r="AW78" s="202">
        <v>0.17</v>
      </c>
      <c r="AX78" s="202">
        <v>0.11</v>
      </c>
      <c r="AY78" s="202">
        <v>2.89</v>
      </c>
    </row>
    <row r="79" spans="1:51">
      <c r="A79" t="s">
        <v>121</v>
      </c>
      <c r="B79" s="202">
        <v>0</v>
      </c>
      <c r="C79" s="202">
        <v>0</v>
      </c>
      <c r="D79" s="202">
        <v>2.19</v>
      </c>
      <c r="E79" s="202">
        <v>0</v>
      </c>
      <c r="F79" s="202">
        <v>0</v>
      </c>
      <c r="G79" s="202">
        <v>8.3699999999999992</v>
      </c>
      <c r="H79" s="202">
        <v>0</v>
      </c>
      <c r="I79" s="202">
        <v>0</v>
      </c>
      <c r="J79" s="202">
        <v>6.58</v>
      </c>
      <c r="K79" s="202">
        <v>2.95</v>
      </c>
      <c r="L79" s="202">
        <v>9.3800000000000008</v>
      </c>
      <c r="M79" s="202">
        <v>0.08</v>
      </c>
      <c r="N79" s="202">
        <v>0.09</v>
      </c>
      <c r="O79" s="202">
        <v>0.1</v>
      </c>
      <c r="P79" s="202">
        <v>0.15</v>
      </c>
      <c r="Q79" s="202">
        <v>0.4</v>
      </c>
      <c r="R79" s="202">
        <v>1.32</v>
      </c>
      <c r="S79" s="202">
        <v>0.65</v>
      </c>
      <c r="T79" s="202">
        <v>1.62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42.8</v>
      </c>
      <c r="AH79" s="202">
        <v>0</v>
      </c>
      <c r="AI79" s="202">
        <v>0</v>
      </c>
      <c r="AJ79" s="202">
        <v>0</v>
      </c>
      <c r="AK79" s="202">
        <v>3.74</v>
      </c>
      <c r="AL79" s="202">
        <v>0</v>
      </c>
      <c r="AM79" s="202">
        <v>43.78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16.68</v>
      </c>
      <c r="AV79" s="202">
        <v>0.13</v>
      </c>
      <c r="AW79" s="202">
        <v>0.17</v>
      </c>
      <c r="AX79" s="202">
        <v>0.11</v>
      </c>
      <c r="AY79" s="202">
        <v>2.89</v>
      </c>
    </row>
    <row r="80" spans="1:51">
      <c r="A80" t="s">
        <v>122</v>
      </c>
      <c r="B80" s="202">
        <v>0</v>
      </c>
      <c r="C80" s="202">
        <v>0</v>
      </c>
      <c r="D80" s="202">
        <v>2.19</v>
      </c>
      <c r="E80" s="202">
        <v>0</v>
      </c>
      <c r="F80" s="202">
        <v>0</v>
      </c>
      <c r="G80" s="202">
        <v>8.3699999999999992</v>
      </c>
      <c r="H80" s="202">
        <v>0</v>
      </c>
      <c r="I80" s="202">
        <v>0</v>
      </c>
      <c r="J80" s="202">
        <v>6.58</v>
      </c>
      <c r="K80" s="202">
        <v>2.95</v>
      </c>
      <c r="L80" s="202">
        <v>9.3800000000000008</v>
      </c>
      <c r="M80" s="202">
        <v>0.08</v>
      </c>
      <c r="N80" s="202">
        <v>0.09</v>
      </c>
      <c r="O80" s="202">
        <v>0.1</v>
      </c>
      <c r="P80" s="202">
        <v>0.15</v>
      </c>
      <c r="Q80" s="202">
        <v>0.4</v>
      </c>
      <c r="R80" s="202">
        <v>1.32</v>
      </c>
      <c r="S80" s="202">
        <v>0.65</v>
      </c>
      <c r="T80" s="202">
        <v>1.62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42.8</v>
      </c>
      <c r="AH80" s="202">
        <v>0</v>
      </c>
      <c r="AI80" s="202">
        <v>0</v>
      </c>
      <c r="AJ80" s="202">
        <v>0</v>
      </c>
      <c r="AK80" s="202">
        <v>3.74</v>
      </c>
      <c r="AL80" s="202">
        <v>0</v>
      </c>
      <c r="AM80" s="202">
        <v>43.78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16.68</v>
      </c>
      <c r="AV80" s="202">
        <v>0.13</v>
      </c>
      <c r="AW80" s="202">
        <v>0.17</v>
      </c>
      <c r="AX80" s="202">
        <v>0.11</v>
      </c>
      <c r="AY80" s="202">
        <v>2.89</v>
      </c>
    </row>
    <row r="81" spans="1:51">
      <c r="A81" t="s">
        <v>123</v>
      </c>
      <c r="B81" s="202">
        <v>0</v>
      </c>
      <c r="C81" s="202">
        <v>0</v>
      </c>
      <c r="D81" s="202">
        <v>2.19</v>
      </c>
      <c r="E81" s="202">
        <v>0</v>
      </c>
      <c r="F81" s="202">
        <v>0</v>
      </c>
      <c r="G81" s="202">
        <v>8.3699999999999992</v>
      </c>
      <c r="H81" s="202">
        <v>0</v>
      </c>
      <c r="I81" s="202">
        <v>0</v>
      </c>
      <c r="J81" s="202">
        <v>6.58</v>
      </c>
      <c r="K81" s="202">
        <v>2.95</v>
      </c>
      <c r="L81" s="202">
        <v>9.3800000000000008</v>
      </c>
      <c r="M81" s="202">
        <v>0.08</v>
      </c>
      <c r="N81" s="202">
        <v>0.09</v>
      </c>
      <c r="O81" s="202">
        <v>0.1</v>
      </c>
      <c r="P81" s="202">
        <v>0.15</v>
      </c>
      <c r="Q81" s="202">
        <v>0.4</v>
      </c>
      <c r="R81" s="202">
        <v>1.32</v>
      </c>
      <c r="S81" s="202">
        <v>0.65</v>
      </c>
      <c r="T81" s="202">
        <v>1.62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42.8</v>
      </c>
      <c r="AH81" s="202">
        <v>0</v>
      </c>
      <c r="AI81" s="202">
        <v>0</v>
      </c>
      <c r="AJ81" s="202">
        <v>0</v>
      </c>
      <c r="AK81" s="202">
        <v>3.74</v>
      </c>
      <c r="AL81" s="202">
        <v>0</v>
      </c>
      <c r="AM81" s="202">
        <v>43.78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16.68</v>
      </c>
      <c r="AV81" s="202">
        <v>0.13</v>
      </c>
      <c r="AW81" s="202">
        <v>0.17</v>
      </c>
      <c r="AX81" s="202">
        <v>0.11</v>
      </c>
      <c r="AY81" s="202">
        <v>0.12</v>
      </c>
    </row>
    <row r="82" spans="1:51">
      <c r="A82" t="s">
        <v>124</v>
      </c>
      <c r="B82" s="202">
        <v>0</v>
      </c>
      <c r="C82" s="202">
        <v>0</v>
      </c>
      <c r="D82" s="202">
        <v>2.19</v>
      </c>
      <c r="E82" s="202">
        <v>0</v>
      </c>
      <c r="F82" s="202">
        <v>0</v>
      </c>
      <c r="G82" s="202">
        <v>8.3699999999999992</v>
      </c>
      <c r="H82" s="202">
        <v>0</v>
      </c>
      <c r="I82" s="202">
        <v>0</v>
      </c>
      <c r="J82" s="202">
        <v>6.58</v>
      </c>
      <c r="K82" s="202">
        <v>2.95</v>
      </c>
      <c r="L82" s="202">
        <v>9.3800000000000008</v>
      </c>
      <c r="M82" s="202">
        <v>0.08</v>
      </c>
      <c r="N82" s="202">
        <v>0.09</v>
      </c>
      <c r="O82" s="202">
        <v>0.1</v>
      </c>
      <c r="P82" s="202">
        <v>0.15</v>
      </c>
      <c r="Q82" s="202">
        <v>0.4</v>
      </c>
      <c r="R82" s="202">
        <v>1.32</v>
      </c>
      <c r="S82" s="202">
        <v>0.65</v>
      </c>
      <c r="T82" s="202">
        <v>1.62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41.32</v>
      </c>
      <c r="AH82" s="202">
        <v>0</v>
      </c>
      <c r="AI82" s="202">
        <v>0</v>
      </c>
      <c r="AJ82" s="202">
        <v>0</v>
      </c>
      <c r="AK82" s="202">
        <v>3.74</v>
      </c>
      <c r="AL82" s="202">
        <v>0</v>
      </c>
      <c r="AM82" s="202">
        <v>43.78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16.68</v>
      </c>
      <c r="AV82" s="202">
        <v>0.13</v>
      </c>
      <c r="AW82" s="202">
        <v>0.17</v>
      </c>
      <c r="AX82" s="202">
        <v>0.11</v>
      </c>
      <c r="AY82" s="202">
        <v>0.12</v>
      </c>
    </row>
    <row r="83" spans="1:51">
      <c r="A83" t="s">
        <v>125</v>
      </c>
      <c r="B83" s="202">
        <v>0</v>
      </c>
      <c r="C83" s="202">
        <v>0</v>
      </c>
      <c r="D83" s="202">
        <v>2.19</v>
      </c>
      <c r="E83" s="202">
        <v>0</v>
      </c>
      <c r="F83" s="202">
        <v>0</v>
      </c>
      <c r="G83" s="202">
        <v>8.3699999999999992</v>
      </c>
      <c r="H83" s="202">
        <v>0</v>
      </c>
      <c r="I83" s="202">
        <v>0</v>
      </c>
      <c r="J83" s="202">
        <v>6.58</v>
      </c>
      <c r="K83" s="202">
        <v>2.95</v>
      </c>
      <c r="L83" s="202">
        <v>9.3800000000000008</v>
      </c>
      <c r="M83" s="202">
        <v>0.08</v>
      </c>
      <c r="N83" s="202">
        <v>0.09</v>
      </c>
      <c r="O83" s="202">
        <v>0.1</v>
      </c>
      <c r="P83" s="202">
        <v>0.15</v>
      </c>
      <c r="Q83" s="202">
        <v>0.4</v>
      </c>
      <c r="R83" s="202">
        <v>1.32</v>
      </c>
      <c r="S83" s="202">
        <v>0.65</v>
      </c>
      <c r="T83" s="202">
        <v>1.62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41.32</v>
      </c>
      <c r="AH83" s="202">
        <v>0</v>
      </c>
      <c r="AI83" s="202">
        <v>0</v>
      </c>
      <c r="AJ83" s="202">
        <v>0</v>
      </c>
      <c r="AK83" s="202">
        <v>3.74</v>
      </c>
      <c r="AL83" s="202">
        <v>0</v>
      </c>
      <c r="AM83" s="202">
        <v>43.78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16.68</v>
      </c>
      <c r="AV83" s="202">
        <v>0.13</v>
      </c>
      <c r="AW83" s="202">
        <v>0.17</v>
      </c>
      <c r="AX83" s="202">
        <v>0.11</v>
      </c>
      <c r="AY83" s="202">
        <v>0.12</v>
      </c>
    </row>
    <row r="84" spans="1:51">
      <c r="A84" t="s">
        <v>126</v>
      </c>
      <c r="B84" s="202">
        <v>0</v>
      </c>
      <c r="C84" s="202">
        <v>0</v>
      </c>
      <c r="D84" s="202">
        <v>2.19</v>
      </c>
      <c r="E84" s="202">
        <v>0</v>
      </c>
      <c r="F84" s="202">
        <v>0</v>
      </c>
      <c r="G84" s="202">
        <v>8.3699999999999992</v>
      </c>
      <c r="H84" s="202">
        <v>0</v>
      </c>
      <c r="I84" s="202">
        <v>0</v>
      </c>
      <c r="J84" s="202">
        <v>6.58</v>
      </c>
      <c r="K84" s="202">
        <v>2.95</v>
      </c>
      <c r="L84" s="202">
        <v>9.3800000000000008</v>
      </c>
      <c r="M84" s="202">
        <v>0.08</v>
      </c>
      <c r="N84" s="202">
        <v>0.09</v>
      </c>
      <c r="O84" s="202">
        <v>0.1</v>
      </c>
      <c r="P84" s="202">
        <v>0.15</v>
      </c>
      <c r="Q84" s="202">
        <v>0.4</v>
      </c>
      <c r="R84" s="202">
        <v>1.32</v>
      </c>
      <c r="S84" s="202">
        <v>0.65</v>
      </c>
      <c r="T84" s="202">
        <v>1.62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41.32</v>
      </c>
      <c r="AH84" s="202">
        <v>0</v>
      </c>
      <c r="AI84" s="202">
        <v>0</v>
      </c>
      <c r="AJ84" s="202">
        <v>0</v>
      </c>
      <c r="AK84" s="202">
        <v>3.74</v>
      </c>
      <c r="AL84" s="202">
        <v>0</v>
      </c>
      <c r="AM84" s="202">
        <v>43.78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16.68</v>
      </c>
      <c r="AV84" s="202">
        <v>0.13</v>
      </c>
      <c r="AW84" s="202">
        <v>0.17</v>
      </c>
      <c r="AX84" s="202">
        <v>0.11</v>
      </c>
      <c r="AY84" s="202">
        <v>0.12</v>
      </c>
    </row>
    <row r="85" spans="1:51">
      <c r="A85" t="s">
        <v>127</v>
      </c>
      <c r="B85" s="202">
        <v>0</v>
      </c>
      <c r="C85" s="202">
        <v>0</v>
      </c>
      <c r="D85" s="202">
        <v>2.19</v>
      </c>
      <c r="E85" s="202">
        <v>0</v>
      </c>
      <c r="F85" s="202">
        <v>0</v>
      </c>
      <c r="G85" s="202">
        <v>8.3699999999999992</v>
      </c>
      <c r="H85" s="202">
        <v>0</v>
      </c>
      <c r="I85" s="202">
        <v>0</v>
      </c>
      <c r="J85" s="202">
        <v>6.58</v>
      </c>
      <c r="K85" s="202">
        <v>2.95</v>
      </c>
      <c r="L85" s="202">
        <v>9.3800000000000008</v>
      </c>
      <c r="M85" s="202">
        <v>0.08</v>
      </c>
      <c r="N85" s="202">
        <v>0.09</v>
      </c>
      <c r="O85" s="202">
        <v>0.1</v>
      </c>
      <c r="P85" s="202">
        <v>0.15</v>
      </c>
      <c r="Q85" s="202">
        <v>0.4</v>
      </c>
      <c r="R85" s="202">
        <v>1.32</v>
      </c>
      <c r="S85" s="202">
        <v>0.65</v>
      </c>
      <c r="T85" s="202">
        <v>1.62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41.32</v>
      </c>
      <c r="AH85" s="202">
        <v>0</v>
      </c>
      <c r="AI85" s="202">
        <v>0</v>
      </c>
      <c r="AJ85" s="202">
        <v>0</v>
      </c>
      <c r="AK85" s="202">
        <v>3.74</v>
      </c>
      <c r="AL85" s="202">
        <v>0</v>
      </c>
      <c r="AM85" s="202">
        <v>43.78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16.68</v>
      </c>
      <c r="AV85" s="202">
        <v>0.13</v>
      </c>
      <c r="AW85" s="202">
        <v>0.17</v>
      </c>
      <c r="AX85" s="202">
        <v>0.11</v>
      </c>
      <c r="AY85" s="202">
        <v>0.12</v>
      </c>
    </row>
    <row r="86" spans="1:51">
      <c r="A86" t="s">
        <v>128</v>
      </c>
      <c r="B86" s="202">
        <v>0</v>
      </c>
      <c r="C86" s="202">
        <v>0</v>
      </c>
      <c r="D86" s="202">
        <v>2.19</v>
      </c>
      <c r="E86" s="202">
        <v>0</v>
      </c>
      <c r="F86" s="202">
        <v>0</v>
      </c>
      <c r="G86" s="202">
        <v>8.3699999999999992</v>
      </c>
      <c r="H86" s="202">
        <v>0</v>
      </c>
      <c r="I86" s="202">
        <v>0</v>
      </c>
      <c r="J86" s="202">
        <v>6.58</v>
      </c>
      <c r="K86" s="202">
        <v>2.95</v>
      </c>
      <c r="L86" s="202">
        <v>9.3800000000000008</v>
      </c>
      <c r="M86" s="202">
        <v>0.08</v>
      </c>
      <c r="N86" s="202">
        <v>0.09</v>
      </c>
      <c r="O86" s="202">
        <v>0.1</v>
      </c>
      <c r="P86" s="202">
        <v>0.15</v>
      </c>
      <c r="Q86" s="202">
        <v>0.4</v>
      </c>
      <c r="R86" s="202">
        <v>1.31</v>
      </c>
      <c r="S86" s="202">
        <v>0.65</v>
      </c>
      <c r="T86" s="202">
        <v>1.62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41.32</v>
      </c>
      <c r="AH86" s="202">
        <v>0</v>
      </c>
      <c r="AI86" s="202">
        <v>0</v>
      </c>
      <c r="AJ86" s="202">
        <v>0</v>
      </c>
      <c r="AK86" s="202">
        <v>3.74</v>
      </c>
      <c r="AL86" s="202">
        <v>0</v>
      </c>
      <c r="AM86" s="202">
        <v>43.78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16.68</v>
      </c>
      <c r="AV86" s="202">
        <v>0.13</v>
      </c>
      <c r="AW86" s="202">
        <v>0.17</v>
      </c>
      <c r="AX86" s="202">
        <v>0.11</v>
      </c>
      <c r="AY86" s="202">
        <v>0.12</v>
      </c>
    </row>
    <row r="87" spans="1:51">
      <c r="A87" t="s">
        <v>129</v>
      </c>
      <c r="B87" s="202">
        <v>0</v>
      </c>
      <c r="C87" s="202">
        <v>0</v>
      </c>
      <c r="D87" s="202">
        <v>2.19</v>
      </c>
      <c r="E87" s="202">
        <v>0</v>
      </c>
      <c r="F87" s="202">
        <v>0</v>
      </c>
      <c r="G87" s="202">
        <v>8.3699999999999992</v>
      </c>
      <c r="H87" s="202">
        <v>0</v>
      </c>
      <c r="I87" s="202">
        <v>0</v>
      </c>
      <c r="J87" s="202">
        <v>6.58</v>
      </c>
      <c r="K87" s="202">
        <v>2.95</v>
      </c>
      <c r="L87" s="202">
        <v>9.3800000000000008</v>
      </c>
      <c r="M87" s="202">
        <v>0.08</v>
      </c>
      <c r="N87" s="202">
        <v>0.09</v>
      </c>
      <c r="O87" s="202">
        <v>0.1</v>
      </c>
      <c r="P87" s="202">
        <v>0.15</v>
      </c>
      <c r="Q87" s="202">
        <v>0.4</v>
      </c>
      <c r="R87" s="202">
        <v>1.28</v>
      </c>
      <c r="S87" s="202">
        <v>0.65</v>
      </c>
      <c r="T87" s="202">
        <v>0.2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41.32</v>
      </c>
      <c r="AH87" s="202">
        <v>0</v>
      </c>
      <c r="AI87" s="202">
        <v>0</v>
      </c>
      <c r="AJ87" s="202">
        <v>0</v>
      </c>
      <c r="AK87" s="202">
        <v>3.74</v>
      </c>
      <c r="AL87" s="202">
        <v>0</v>
      </c>
      <c r="AM87" s="202">
        <v>43.78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16.68</v>
      </c>
      <c r="AV87" s="202">
        <v>0.13</v>
      </c>
      <c r="AW87" s="202">
        <v>0.17</v>
      </c>
      <c r="AX87" s="202">
        <v>0.11</v>
      </c>
      <c r="AY87" s="202">
        <v>0.12</v>
      </c>
    </row>
    <row r="88" spans="1:51">
      <c r="A88" t="s">
        <v>130</v>
      </c>
      <c r="B88" s="202">
        <v>0</v>
      </c>
      <c r="C88" s="202">
        <v>0</v>
      </c>
      <c r="D88" s="202">
        <v>2.19</v>
      </c>
      <c r="E88" s="202">
        <v>0</v>
      </c>
      <c r="F88" s="202">
        <v>0</v>
      </c>
      <c r="G88" s="202">
        <v>8.3699999999999992</v>
      </c>
      <c r="H88" s="202">
        <v>0</v>
      </c>
      <c r="I88" s="202">
        <v>0</v>
      </c>
      <c r="J88" s="202">
        <v>6.58</v>
      </c>
      <c r="K88" s="202">
        <v>2.95</v>
      </c>
      <c r="L88" s="202">
        <v>9.3800000000000008</v>
      </c>
      <c r="M88" s="202">
        <v>0.08</v>
      </c>
      <c r="N88" s="202">
        <v>0.09</v>
      </c>
      <c r="O88" s="202">
        <v>0.1</v>
      </c>
      <c r="P88" s="202">
        <v>0.15</v>
      </c>
      <c r="Q88" s="202">
        <v>0.4</v>
      </c>
      <c r="R88" s="202">
        <v>1.28</v>
      </c>
      <c r="S88" s="202">
        <v>0.65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41.32</v>
      </c>
      <c r="AH88" s="202">
        <v>0</v>
      </c>
      <c r="AI88" s="202">
        <v>0</v>
      </c>
      <c r="AJ88" s="202">
        <v>0</v>
      </c>
      <c r="AK88" s="202">
        <v>3.74</v>
      </c>
      <c r="AL88" s="202">
        <v>0</v>
      </c>
      <c r="AM88" s="202">
        <v>43.78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16.68</v>
      </c>
      <c r="AV88" s="202">
        <v>0.13</v>
      </c>
      <c r="AW88" s="202">
        <v>0.17</v>
      </c>
      <c r="AX88" s="202">
        <v>0.11</v>
      </c>
      <c r="AY88" s="202">
        <v>0.12</v>
      </c>
    </row>
    <row r="89" spans="1:51">
      <c r="A89" t="s">
        <v>131</v>
      </c>
      <c r="B89" s="202">
        <v>0</v>
      </c>
      <c r="C89" s="202">
        <v>0</v>
      </c>
      <c r="D89" s="202">
        <v>2.19</v>
      </c>
      <c r="E89" s="202">
        <v>0</v>
      </c>
      <c r="F89" s="202">
        <v>0</v>
      </c>
      <c r="G89" s="202">
        <v>8.3699999999999992</v>
      </c>
      <c r="H89" s="202">
        <v>0</v>
      </c>
      <c r="I89" s="202">
        <v>0</v>
      </c>
      <c r="J89" s="202">
        <v>6.58</v>
      </c>
      <c r="K89" s="202">
        <v>2.95</v>
      </c>
      <c r="L89" s="202">
        <v>3.9</v>
      </c>
      <c r="M89" s="202">
        <v>0.08</v>
      </c>
      <c r="N89" s="202">
        <v>0.09</v>
      </c>
      <c r="O89" s="202">
        <v>0.1</v>
      </c>
      <c r="P89" s="202">
        <v>0.15</v>
      </c>
      <c r="Q89" s="202">
        <v>0.4</v>
      </c>
      <c r="R89" s="202">
        <v>1.32</v>
      </c>
      <c r="S89" s="202">
        <v>0.65</v>
      </c>
      <c r="T89" s="202">
        <v>1.62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41.32</v>
      </c>
      <c r="AH89" s="202">
        <v>0</v>
      </c>
      <c r="AI89" s="202">
        <v>0</v>
      </c>
      <c r="AJ89" s="202">
        <v>0</v>
      </c>
      <c r="AK89" s="202">
        <v>3.74</v>
      </c>
      <c r="AL89" s="202">
        <v>0</v>
      </c>
      <c r="AM89" s="202">
        <v>43.78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16.68</v>
      </c>
      <c r="AV89" s="202">
        <v>0.13</v>
      </c>
      <c r="AW89" s="202">
        <v>0.17</v>
      </c>
      <c r="AX89" s="202">
        <v>0.11</v>
      </c>
      <c r="AY89" s="202">
        <v>0.12</v>
      </c>
    </row>
    <row r="90" spans="1:51">
      <c r="A90" t="s">
        <v>132</v>
      </c>
      <c r="B90" s="202">
        <v>0</v>
      </c>
      <c r="C90" s="202">
        <v>0</v>
      </c>
      <c r="D90" s="202">
        <v>2.19</v>
      </c>
      <c r="E90" s="202">
        <v>0</v>
      </c>
      <c r="F90" s="202">
        <v>0</v>
      </c>
      <c r="G90" s="202">
        <v>8.3699999999999992</v>
      </c>
      <c r="H90" s="202">
        <v>0</v>
      </c>
      <c r="I90" s="202">
        <v>0</v>
      </c>
      <c r="J90" s="202">
        <v>6.58</v>
      </c>
      <c r="K90" s="202">
        <v>2.95</v>
      </c>
      <c r="L90" s="202">
        <v>9.3800000000000008</v>
      </c>
      <c r="M90" s="202">
        <v>0.08</v>
      </c>
      <c r="N90" s="202">
        <v>0.09</v>
      </c>
      <c r="O90" s="202">
        <v>0.1</v>
      </c>
      <c r="P90" s="202">
        <v>0.15</v>
      </c>
      <c r="Q90" s="202">
        <v>0.4</v>
      </c>
      <c r="R90" s="202">
        <v>1.32</v>
      </c>
      <c r="S90" s="202">
        <v>0.65</v>
      </c>
      <c r="T90" s="202">
        <v>1.62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41.32</v>
      </c>
      <c r="AH90" s="202">
        <v>0</v>
      </c>
      <c r="AI90" s="202">
        <v>0</v>
      </c>
      <c r="AJ90" s="202">
        <v>0</v>
      </c>
      <c r="AK90" s="202">
        <v>3.74</v>
      </c>
      <c r="AL90" s="202">
        <v>0</v>
      </c>
      <c r="AM90" s="202">
        <v>43.78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16.68</v>
      </c>
      <c r="AV90" s="202">
        <v>0.13</v>
      </c>
      <c r="AW90" s="202">
        <v>0.17</v>
      </c>
      <c r="AX90" s="202">
        <v>0.11</v>
      </c>
      <c r="AY90" s="202">
        <v>0.12</v>
      </c>
    </row>
    <row r="91" spans="1:51">
      <c r="A91" t="s">
        <v>133</v>
      </c>
      <c r="B91" s="202">
        <v>0</v>
      </c>
      <c r="C91" s="202">
        <v>0</v>
      </c>
      <c r="D91" s="202">
        <v>2.19</v>
      </c>
      <c r="E91" s="202">
        <v>0</v>
      </c>
      <c r="F91" s="202">
        <v>0</v>
      </c>
      <c r="G91" s="202">
        <v>8.3699999999999992</v>
      </c>
      <c r="H91" s="202">
        <v>0</v>
      </c>
      <c r="I91" s="202">
        <v>0</v>
      </c>
      <c r="J91" s="202">
        <v>6.58</v>
      </c>
      <c r="K91" s="202">
        <v>2.95</v>
      </c>
      <c r="L91" s="202">
        <v>9.3800000000000008</v>
      </c>
      <c r="M91" s="202">
        <v>0.08</v>
      </c>
      <c r="N91" s="202">
        <v>0.09</v>
      </c>
      <c r="O91" s="202">
        <v>0.1</v>
      </c>
      <c r="P91" s="202">
        <v>0.15</v>
      </c>
      <c r="Q91" s="202">
        <v>0.4</v>
      </c>
      <c r="R91" s="202">
        <v>1.32</v>
      </c>
      <c r="S91" s="202">
        <v>0.65</v>
      </c>
      <c r="T91" s="202">
        <v>1.62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41.32</v>
      </c>
      <c r="AH91" s="202">
        <v>0</v>
      </c>
      <c r="AI91" s="202">
        <v>0</v>
      </c>
      <c r="AJ91" s="202">
        <v>0</v>
      </c>
      <c r="AK91" s="202">
        <v>3.74</v>
      </c>
      <c r="AL91" s="202">
        <v>0</v>
      </c>
      <c r="AM91" s="202">
        <v>43.78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16.68</v>
      </c>
      <c r="AV91" s="202">
        <v>0.13</v>
      </c>
      <c r="AW91" s="202">
        <v>0.17</v>
      </c>
      <c r="AX91" s="202">
        <v>0.11</v>
      </c>
      <c r="AY91" s="202">
        <v>2.89</v>
      </c>
    </row>
    <row r="92" spans="1:51">
      <c r="A92" t="s">
        <v>134</v>
      </c>
      <c r="B92" s="202">
        <v>0</v>
      </c>
      <c r="C92" s="202">
        <v>0</v>
      </c>
      <c r="D92" s="202">
        <v>2.19</v>
      </c>
      <c r="E92" s="202">
        <v>0</v>
      </c>
      <c r="F92" s="202">
        <v>0</v>
      </c>
      <c r="G92" s="202">
        <v>8.3699999999999992</v>
      </c>
      <c r="H92" s="202">
        <v>0</v>
      </c>
      <c r="I92" s="202">
        <v>0</v>
      </c>
      <c r="J92" s="202">
        <v>6.58</v>
      </c>
      <c r="K92" s="202">
        <v>2.95</v>
      </c>
      <c r="L92" s="202">
        <v>9.3800000000000008</v>
      </c>
      <c r="M92" s="202">
        <v>0.08</v>
      </c>
      <c r="N92" s="202">
        <v>0.09</v>
      </c>
      <c r="O92" s="202">
        <v>0.1</v>
      </c>
      <c r="P92" s="202">
        <v>0.15</v>
      </c>
      <c r="Q92" s="202">
        <v>0.4</v>
      </c>
      <c r="R92" s="202">
        <v>1.32</v>
      </c>
      <c r="S92" s="202">
        <v>0.65</v>
      </c>
      <c r="T92" s="202">
        <v>1.62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41.32</v>
      </c>
      <c r="AH92" s="202">
        <v>0</v>
      </c>
      <c r="AI92" s="202">
        <v>0</v>
      </c>
      <c r="AJ92" s="202">
        <v>0</v>
      </c>
      <c r="AK92" s="202">
        <v>3.74</v>
      </c>
      <c r="AL92" s="202">
        <v>0</v>
      </c>
      <c r="AM92" s="202">
        <v>43.78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16.68</v>
      </c>
      <c r="AV92" s="202">
        <v>0.13</v>
      </c>
      <c r="AW92" s="202">
        <v>0.17</v>
      </c>
      <c r="AX92" s="202">
        <v>0.11</v>
      </c>
      <c r="AY92" s="202">
        <v>2.89</v>
      </c>
    </row>
    <row r="93" spans="1:51">
      <c r="A93" t="s">
        <v>135</v>
      </c>
      <c r="B93" s="202">
        <v>0</v>
      </c>
      <c r="C93" s="202">
        <v>0</v>
      </c>
      <c r="D93" s="202">
        <v>2.19</v>
      </c>
      <c r="E93" s="202">
        <v>0</v>
      </c>
      <c r="F93" s="202">
        <v>0</v>
      </c>
      <c r="G93" s="202">
        <v>8.3699999999999992</v>
      </c>
      <c r="H93" s="202">
        <v>0</v>
      </c>
      <c r="I93" s="202">
        <v>0</v>
      </c>
      <c r="J93" s="202">
        <v>6.58</v>
      </c>
      <c r="K93" s="202">
        <v>2.95</v>
      </c>
      <c r="L93" s="202">
        <v>9.3800000000000008</v>
      </c>
      <c r="M93" s="202">
        <v>0.08</v>
      </c>
      <c r="N93" s="202">
        <v>0.09</v>
      </c>
      <c r="O93" s="202">
        <v>0.1</v>
      </c>
      <c r="P93" s="202">
        <v>0.15</v>
      </c>
      <c r="Q93" s="202">
        <v>0.4</v>
      </c>
      <c r="R93" s="202">
        <v>1.32</v>
      </c>
      <c r="S93" s="202">
        <v>0.65</v>
      </c>
      <c r="T93" s="202">
        <v>1.62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41.32</v>
      </c>
      <c r="AH93" s="202">
        <v>0</v>
      </c>
      <c r="AI93" s="202">
        <v>0</v>
      </c>
      <c r="AJ93" s="202">
        <v>0</v>
      </c>
      <c r="AK93" s="202">
        <v>3.74</v>
      </c>
      <c r="AL93" s="202">
        <v>0</v>
      </c>
      <c r="AM93" s="202">
        <v>43.78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16.68</v>
      </c>
      <c r="AV93" s="202">
        <v>0.13</v>
      </c>
      <c r="AW93" s="202">
        <v>0.17</v>
      </c>
      <c r="AX93" s="202">
        <v>0.11</v>
      </c>
      <c r="AY93" s="202">
        <v>2.89</v>
      </c>
    </row>
    <row r="94" spans="1:51">
      <c r="A94" t="s">
        <v>136</v>
      </c>
      <c r="B94" s="202">
        <v>0</v>
      </c>
      <c r="C94" s="202">
        <v>0</v>
      </c>
      <c r="D94" s="202">
        <v>2.19</v>
      </c>
      <c r="E94" s="202">
        <v>0</v>
      </c>
      <c r="F94" s="202">
        <v>0</v>
      </c>
      <c r="G94" s="202">
        <v>8.3699999999999992</v>
      </c>
      <c r="H94" s="202">
        <v>0</v>
      </c>
      <c r="I94" s="202">
        <v>0</v>
      </c>
      <c r="J94" s="202">
        <v>6.58</v>
      </c>
      <c r="K94" s="202">
        <v>2.95</v>
      </c>
      <c r="L94" s="202">
        <v>9.3800000000000008</v>
      </c>
      <c r="M94" s="202">
        <v>0.08</v>
      </c>
      <c r="N94" s="202">
        <v>0.09</v>
      </c>
      <c r="O94" s="202">
        <v>0.1</v>
      </c>
      <c r="P94" s="202">
        <v>0.15</v>
      </c>
      <c r="Q94" s="202">
        <v>0.4</v>
      </c>
      <c r="R94" s="202">
        <v>1.32</v>
      </c>
      <c r="S94" s="202">
        <v>0.65</v>
      </c>
      <c r="T94" s="202">
        <v>1.62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41.32</v>
      </c>
      <c r="AH94" s="202">
        <v>0</v>
      </c>
      <c r="AI94" s="202">
        <v>0</v>
      </c>
      <c r="AJ94" s="202">
        <v>0</v>
      </c>
      <c r="AK94" s="202">
        <v>3.74</v>
      </c>
      <c r="AL94" s="202">
        <v>0</v>
      </c>
      <c r="AM94" s="202">
        <v>43.78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16.68</v>
      </c>
      <c r="AV94" s="202">
        <v>0.09</v>
      </c>
      <c r="AW94" s="202">
        <v>0.17</v>
      </c>
      <c r="AX94" s="202">
        <v>0.11</v>
      </c>
      <c r="AY94" s="202">
        <v>2.89</v>
      </c>
    </row>
    <row r="95" spans="1:51">
      <c r="A95" t="s">
        <v>137</v>
      </c>
      <c r="B95" s="202">
        <v>0</v>
      </c>
      <c r="C95" s="202">
        <v>0</v>
      </c>
      <c r="D95" s="202">
        <v>2.19</v>
      </c>
      <c r="E95" s="202">
        <v>0</v>
      </c>
      <c r="F95" s="202">
        <v>0</v>
      </c>
      <c r="G95" s="202">
        <v>8.3699999999999992</v>
      </c>
      <c r="H95" s="202">
        <v>0</v>
      </c>
      <c r="I95" s="202">
        <v>0</v>
      </c>
      <c r="J95" s="202">
        <v>6.58</v>
      </c>
      <c r="K95" s="202">
        <v>2.95</v>
      </c>
      <c r="L95" s="202">
        <v>9.3800000000000008</v>
      </c>
      <c r="M95" s="202">
        <v>0.08</v>
      </c>
      <c r="N95" s="202">
        <v>0.09</v>
      </c>
      <c r="O95" s="202">
        <v>0.1</v>
      </c>
      <c r="P95" s="202">
        <v>0.15</v>
      </c>
      <c r="Q95" s="202">
        <v>0.4</v>
      </c>
      <c r="R95" s="202">
        <v>1.32</v>
      </c>
      <c r="S95" s="202">
        <v>0.65</v>
      </c>
      <c r="T95" s="202">
        <v>1.62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41.32</v>
      </c>
      <c r="AH95" s="202">
        <v>0</v>
      </c>
      <c r="AI95" s="202">
        <v>0</v>
      </c>
      <c r="AJ95" s="202">
        <v>0</v>
      </c>
      <c r="AK95" s="202">
        <v>3.74</v>
      </c>
      <c r="AL95" s="202">
        <v>0</v>
      </c>
      <c r="AM95" s="202">
        <v>43.78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16.68</v>
      </c>
      <c r="AV95" s="202">
        <v>0.04</v>
      </c>
      <c r="AW95" s="202">
        <v>0.17</v>
      </c>
      <c r="AX95" s="202">
        <v>0.11</v>
      </c>
      <c r="AY95" s="202">
        <v>2.89</v>
      </c>
    </row>
    <row r="96" spans="1:51">
      <c r="A96" t="s">
        <v>138</v>
      </c>
      <c r="B96" s="202">
        <v>0</v>
      </c>
      <c r="C96" s="202">
        <v>0</v>
      </c>
      <c r="D96" s="202">
        <v>2.19</v>
      </c>
      <c r="E96" s="202">
        <v>0</v>
      </c>
      <c r="F96" s="202">
        <v>0</v>
      </c>
      <c r="G96" s="202">
        <v>8.3699999999999992</v>
      </c>
      <c r="H96" s="202">
        <v>0</v>
      </c>
      <c r="I96" s="202">
        <v>0</v>
      </c>
      <c r="J96" s="202">
        <v>6.58</v>
      </c>
      <c r="K96" s="202">
        <v>2.95</v>
      </c>
      <c r="L96" s="202">
        <v>9.3800000000000008</v>
      </c>
      <c r="M96" s="202">
        <v>0.08</v>
      </c>
      <c r="N96" s="202">
        <v>0.09</v>
      </c>
      <c r="O96" s="202">
        <v>0.1</v>
      </c>
      <c r="P96" s="202">
        <v>0.15</v>
      </c>
      <c r="Q96" s="202">
        <v>0.4</v>
      </c>
      <c r="R96" s="202">
        <v>1.32</v>
      </c>
      <c r="S96" s="202">
        <v>0.65</v>
      </c>
      <c r="T96" s="202">
        <v>1.62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41.32</v>
      </c>
      <c r="AH96" s="202">
        <v>0</v>
      </c>
      <c r="AI96" s="202">
        <v>0</v>
      </c>
      <c r="AJ96" s="202">
        <v>0</v>
      </c>
      <c r="AK96" s="202">
        <v>3.74</v>
      </c>
      <c r="AL96" s="202">
        <v>0</v>
      </c>
      <c r="AM96" s="202">
        <v>43.78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16.68</v>
      </c>
      <c r="AV96" s="202">
        <v>0.04</v>
      </c>
      <c r="AW96" s="202">
        <v>0.17</v>
      </c>
      <c r="AX96" s="202">
        <v>0.11</v>
      </c>
      <c r="AY96" s="202">
        <v>2.89</v>
      </c>
    </row>
    <row r="97" spans="1:51">
      <c r="A97" t="s">
        <v>139</v>
      </c>
      <c r="B97" s="202">
        <v>0</v>
      </c>
      <c r="C97" s="202">
        <v>0</v>
      </c>
      <c r="D97" s="202">
        <v>2.19</v>
      </c>
      <c r="E97" s="202">
        <v>0</v>
      </c>
      <c r="F97" s="202">
        <v>0</v>
      </c>
      <c r="G97" s="202">
        <v>8.3699999999999992</v>
      </c>
      <c r="H97" s="202">
        <v>0</v>
      </c>
      <c r="I97" s="202">
        <v>0</v>
      </c>
      <c r="J97" s="202">
        <v>6.58</v>
      </c>
      <c r="K97" s="202">
        <v>2.95</v>
      </c>
      <c r="L97" s="202">
        <v>9.3800000000000008</v>
      </c>
      <c r="M97" s="202">
        <v>0.08</v>
      </c>
      <c r="N97" s="202">
        <v>0.09</v>
      </c>
      <c r="O97" s="202">
        <v>0.1</v>
      </c>
      <c r="P97" s="202">
        <v>0.15</v>
      </c>
      <c r="Q97" s="202">
        <v>0.4</v>
      </c>
      <c r="R97" s="202">
        <v>1.32</v>
      </c>
      <c r="S97" s="202">
        <v>0.65</v>
      </c>
      <c r="T97" s="202">
        <v>1.62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41.32</v>
      </c>
      <c r="AH97" s="202">
        <v>0</v>
      </c>
      <c r="AI97" s="202">
        <v>0</v>
      </c>
      <c r="AJ97" s="202">
        <v>0</v>
      </c>
      <c r="AK97" s="202">
        <v>3.74</v>
      </c>
      <c r="AL97" s="202">
        <v>0</v>
      </c>
      <c r="AM97" s="202">
        <v>43.78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16.68</v>
      </c>
      <c r="AV97" s="202">
        <v>0.04</v>
      </c>
      <c r="AW97" s="202">
        <v>0.17</v>
      </c>
      <c r="AX97" s="202">
        <v>0.11</v>
      </c>
      <c r="AY97" s="202">
        <v>2.89</v>
      </c>
    </row>
    <row r="98" spans="1:51">
      <c r="A98" t="s">
        <v>140</v>
      </c>
      <c r="B98" s="202">
        <v>0</v>
      </c>
      <c r="C98" s="202">
        <v>0</v>
      </c>
      <c r="D98" s="202">
        <v>2.19</v>
      </c>
      <c r="E98" s="202">
        <v>0</v>
      </c>
      <c r="F98" s="202">
        <v>0</v>
      </c>
      <c r="G98" s="202">
        <v>8.3699999999999992</v>
      </c>
      <c r="H98" s="202">
        <v>0</v>
      </c>
      <c r="I98" s="202">
        <v>0</v>
      </c>
      <c r="J98" s="202">
        <v>6.58</v>
      </c>
      <c r="K98" s="202">
        <v>2.95</v>
      </c>
      <c r="L98" s="202">
        <v>9.3800000000000008</v>
      </c>
      <c r="M98" s="202">
        <v>0.08</v>
      </c>
      <c r="N98" s="202">
        <v>0.09</v>
      </c>
      <c r="O98" s="202">
        <v>0.1</v>
      </c>
      <c r="P98" s="202">
        <v>0.15</v>
      </c>
      <c r="Q98" s="202">
        <v>0.4</v>
      </c>
      <c r="R98" s="202">
        <v>1.32</v>
      </c>
      <c r="S98" s="202">
        <v>0.65</v>
      </c>
      <c r="T98" s="202">
        <v>1.62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41.32</v>
      </c>
      <c r="AH98" s="202">
        <v>0</v>
      </c>
      <c r="AI98" s="202">
        <v>0</v>
      </c>
      <c r="AJ98" s="202">
        <v>0</v>
      </c>
      <c r="AK98" s="202">
        <v>3.74</v>
      </c>
      <c r="AL98" s="202">
        <v>0</v>
      </c>
      <c r="AM98" s="202">
        <v>43.78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16.68</v>
      </c>
      <c r="AV98" s="202">
        <v>0.04</v>
      </c>
      <c r="AW98" s="202">
        <v>0.17</v>
      </c>
      <c r="AX98" s="202">
        <v>0.11</v>
      </c>
      <c r="AY98" s="202">
        <v>2.89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7.4740000000000015E-2</v>
      </c>
      <c r="E99">
        <f t="shared" si="0"/>
        <v>0</v>
      </c>
      <c r="F99">
        <f t="shared" si="0"/>
        <v>0</v>
      </c>
      <c r="G99">
        <f t="shared" si="0"/>
        <v>0.20088000000000009</v>
      </c>
      <c r="H99">
        <f t="shared" si="0"/>
        <v>0</v>
      </c>
      <c r="I99">
        <f t="shared" si="0"/>
        <v>0</v>
      </c>
      <c r="J99">
        <f t="shared" si="0"/>
        <v>0.22249000000000008</v>
      </c>
      <c r="K99">
        <f t="shared" si="0"/>
        <v>6.850999999999989E-2</v>
      </c>
      <c r="L99">
        <f t="shared" si="0"/>
        <v>0.22374999999999992</v>
      </c>
      <c r="M99">
        <f t="shared" si="0"/>
        <v>1.9200000000000013E-3</v>
      </c>
      <c r="N99">
        <f t="shared" si="0"/>
        <v>2.1599999999999979E-3</v>
      </c>
      <c r="O99">
        <f t="shared" si="0"/>
        <v>2.3999999999999955E-3</v>
      </c>
      <c r="P99">
        <f t="shared" si="0"/>
        <v>3.6325000000000046E-3</v>
      </c>
      <c r="Q99">
        <f t="shared" si="0"/>
        <v>8.499999999999985E-3</v>
      </c>
      <c r="R99">
        <f t="shared" si="0"/>
        <v>3.1462499999999928E-2</v>
      </c>
      <c r="S99">
        <f t="shared" si="0"/>
        <v>1.5599999999999977E-2</v>
      </c>
      <c r="T99">
        <f t="shared" si="0"/>
        <v>3.812000000000005E-2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0.99352250000000109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8.9760000000000117E-2</v>
      </c>
      <c r="AL99">
        <f t="shared" si="0"/>
        <v>0</v>
      </c>
      <c r="AM99">
        <f t="shared" si="0"/>
        <v>1.0572900000000021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0.35959250000000009</v>
      </c>
      <c r="AV99">
        <f t="shared" si="0"/>
        <v>1.3575E-3</v>
      </c>
      <c r="AW99">
        <f t="shared" si="0"/>
        <v>3.8524999999999983E-3</v>
      </c>
      <c r="AX99">
        <f t="shared" si="0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8.66</v>
      </c>
      <c r="E3" s="202">
        <v>0</v>
      </c>
      <c r="F3" s="202">
        <v>0</v>
      </c>
      <c r="G3" s="202">
        <v>21.16</v>
      </c>
      <c r="H3" s="202">
        <v>0</v>
      </c>
      <c r="I3" s="202">
        <v>0</v>
      </c>
      <c r="J3" s="202">
        <v>26.09</v>
      </c>
      <c r="K3" s="202">
        <v>4.3499999999999996</v>
      </c>
      <c r="L3" s="202">
        <v>151.25</v>
      </c>
      <c r="M3" s="202">
        <v>0.84</v>
      </c>
      <c r="N3" s="202">
        <v>1.1299999999999999</v>
      </c>
      <c r="O3" s="202">
        <v>0</v>
      </c>
      <c r="P3" s="202">
        <v>1.17</v>
      </c>
      <c r="Q3" s="202">
        <v>2.95</v>
      </c>
      <c r="R3" s="202">
        <v>6.07</v>
      </c>
      <c r="S3" s="202">
        <v>3.78</v>
      </c>
      <c r="T3" s="202">
        <v>0</v>
      </c>
      <c r="U3" s="202">
        <v>1.73</v>
      </c>
      <c r="V3" s="202">
        <v>1.43</v>
      </c>
      <c r="W3" s="202">
        <v>6.34</v>
      </c>
      <c r="X3" s="202">
        <v>14.16</v>
      </c>
      <c r="Y3" s="202">
        <v>0</v>
      </c>
      <c r="Z3" s="202">
        <v>29.51</v>
      </c>
      <c r="AA3" s="202">
        <v>20.76</v>
      </c>
      <c r="AB3" s="202">
        <v>0</v>
      </c>
      <c r="AC3" s="202">
        <v>13.74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11.16</v>
      </c>
      <c r="AL3" s="202">
        <v>0</v>
      </c>
      <c r="AM3" s="202">
        <v>134.86000000000001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8.66</v>
      </c>
      <c r="E4" s="202">
        <v>0</v>
      </c>
      <c r="F4" s="202">
        <v>0</v>
      </c>
      <c r="G4" s="202">
        <v>21.16</v>
      </c>
      <c r="H4" s="202">
        <v>0</v>
      </c>
      <c r="I4" s="202">
        <v>0</v>
      </c>
      <c r="J4" s="202">
        <v>26.09</v>
      </c>
      <c r="K4" s="202">
        <v>4.3499999999999996</v>
      </c>
      <c r="L4" s="202">
        <v>151.25</v>
      </c>
      <c r="M4" s="202">
        <v>0.84</v>
      </c>
      <c r="N4" s="202">
        <v>1.1299999999999999</v>
      </c>
      <c r="O4" s="202">
        <v>0</v>
      </c>
      <c r="P4" s="202">
        <v>1.17</v>
      </c>
      <c r="Q4" s="202">
        <v>2.95</v>
      </c>
      <c r="R4" s="202">
        <v>6.07</v>
      </c>
      <c r="S4" s="202">
        <v>3.78</v>
      </c>
      <c r="T4" s="202">
        <v>0</v>
      </c>
      <c r="U4" s="202">
        <v>1.73</v>
      </c>
      <c r="V4" s="202">
        <v>1.88</v>
      </c>
      <c r="W4" s="202">
        <v>6.34</v>
      </c>
      <c r="X4" s="202">
        <v>14.16</v>
      </c>
      <c r="Y4" s="202">
        <v>0</v>
      </c>
      <c r="Z4" s="202">
        <v>58.57</v>
      </c>
      <c r="AA4" s="202">
        <v>20.76</v>
      </c>
      <c r="AB4" s="202">
        <v>0</v>
      </c>
      <c r="AC4" s="202">
        <v>13.74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11.16</v>
      </c>
      <c r="AL4" s="202">
        <v>0</v>
      </c>
      <c r="AM4" s="202">
        <v>134.86000000000001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8.66</v>
      </c>
      <c r="E5" s="202">
        <v>0</v>
      </c>
      <c r="F5" s="202">
        <v>0</v>
      </c>
      <c r="G5" s="202">
        <v>21.16</v>
      </c>
      <c r="H5" s="202">
        <v>0</v>
      </c>
      <c r="I5" s="202">
        <v>0</v>
      </c>
      <c r="J5" s="202">
        <v>26.09</v>
      </c>
      <c r="K5" s="202">
        <v>4.17</v>
      </c>
      <c r="L5" s="202">
        <v>151.25</v>
      </c>
      <c r="M5" s="202">
        <v>0.84</v>
      </c>
      <c r="N5" s="202">
        <v>1.1299999999999999</v>
      </c>
      <c r="O5" s="202">
        <v>0</v>
      </c>
      <c r="P5" s="202">
        <v>1.17</v>
      </c>
      <c r="Q5" s="202">
        <v>2.95</v>
      </c>
      <c r="R5" s="202">
        <v>6.07</v>
      </c>
      <c r="S5" s="202">
        <v>3.78</v>
      </c>
      <c r="T5" s="202">
        <v>0</v>
      </c>
      <c r="U5" s="202">
        <v>1.73</v>
      </c>
      <c r="V5" s="202">
        <v>2.98</v>
      </c>
      <c r="W5" s="202">
        <v>6.34</v>
      </c>
      <c r="X5" s="202">
        <v>14.16</v>
      </c>
      <c r="Y5" s="202">
        <v>0</v>
      </c>
      <c r="Z5" s="202">
        <v>58.57</v>
      </c>
      <c r="AA5" s="202">
        <v>20.76</v>
      </c>
      <c r="AB5" s="202">
        <v>0</v>
      </c>
      <c r="AC5" s="202">
        <v>13.74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11.16</v>
      </c>
      <c r="AL5" s="202">
        <v>0</v>
      </c>
      <c r="AM5" s="202">
        <v>134.86000000000001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8.66</v>
      </c>
      <c r="E6" s="202">
        <v>0</v>
      </c>
      <c r="F6" s="202">
        <v>0</v>
      </c>
      <c r="G6" s="202">
        <v>21.16</v>
      </c>
      <c r="H6" s="202">
        <v>0</v>
      </c>
      <c r="I6" s="202">
        <v>0</v>
      </c>
      <c r="J6" s="202">
        <v>26.09</v>
      </c>
      <c r="K6" s="202">
        <v>4.3499999999999996</v>
      </c>
      <c r="L6" s="202">
        <v>151.25</v>
      </c>
      <c r="M6" s="202">
        <v>0.84</v>
      </c>
      <c r="N6" s="202">
        <v>1.1299999999999999</v>
      </c>
      <c r="O6" s="202">
        <v>0</v>
      </c>
      <c r="P6" s="202">
        <v>1.17</v>
      </c>
      <c r="Q6" s="202">
        <v>2.95</v>
      </c>
      <c r="R6" s="202">
        <v>6.07</v>
      </c>
      <c r="S6" s="202">
        <v>3.78</v>
      </c>
      <c r="T6" s="202">
        <v>0</v>
      </c>
      <c r="U6" s="202">
        <v>1.73</v>
      </c>
      <c r="V6" s="202">
        <v>2.98</v>
      </c>
      <c r="W6" s="202">
        <v>6.34</v>
      </c>
      <c r="X6" s="202">
        <v>14.16</v>
      </c>
      <c r="Y6" s="202">
        <v>0</v>
      </c>
      <c r="Z6" s="202">
        <v>58.57</v>
      </c>
      <c r="AA6" s="202">
        <v>20.76</v>
      </c>
      <c r="AB6" s="202">
        <v>0</v>
      </c>
      <c r="AC6" s="202">
        <v>13.74</v>
      </c>
      <c r="AD6" s="202">
        <v>0</v>
      </c>
      <c r="AE6" s="202">
        <v>0</v>
      </c>
      <c r="AF6" s="202">
        <v>0</v>
      </c>
      <c r="AG6" s="202">
        <v>26.53</v>
      </c>
      <c r="AH6" s="202">
        <v>0</v>
      </c>
      <c r="AI6" s="202">
        <v>0</v>
      </c>
      <c r="AJ6" s="202">
        <v>0</v>
      </c>
      <c r="AK6" s="202">
        <v>11.16</v>
      </c>
      <c r="AL6" s="202">
        <v>0</v>
      </c>
      <c r="AM6" s="202">
        <v>134.86000000000001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8.66</v>
      </c>
      <c r="E7" s="202">
        <v>0</v>
      </c>
      <c r="F7" s="202">
        <v>0</v>
      </c>
      <c r="G7" s="202">
        <v>21.16</v>
      </c>
      <c r="H7" s="202">
        <v>0</v>
      </c>
      <c r="I7" s="202">
        <v>0</v>
      </c>
      <c r="J7" s="202">
        <v>26.09</v>
      </c>
      <c r="K7" s="202">
        <v>4.3499999999999996</v>
      </c>
      <c r="L7" s="202">
        <v>151.25</v>
      </c>
      <c r="M7" s="202">
        <v>0.84</v>
      </c>
      <c r="N7" s="202">
        <v>1.1299999999999999</v>
      </c>
      <c r="O7" s="202">
        <v>0</v>
      </c>
      <c r="P7" s="202">
        <v>1.17</v>
      </c>
      <c r="Q7" s="202">
        <v>2.95</v>
      </c>
      <c r="R7" s="202">
        <v>6.07</v>
      </c>
      <c r="S7" s="202">
        <v>3.78</v>
      </c>
      <c r="T7" s="202">
        <v>0</v>
      </c>
      <c r="U7" s="202">
        <v>1.73</v>
      </c>
      <c r="V7" s="202">
        <v>2.98</v>
      </c>
      <c r="W7" s="202">
        <v>6.34</v>
      </c>
      <c r="X7" s="202">
        <v>14.16</v>
      </c>
      <c r="Y7" s="202">
        <v>0</v>
      </c>
      <c r="Z7" s="202">
        <v>58.57</v>
      </c>
      <c r="AA7" s="202">
        <v>20.76</v>
      </c>
      <c r="AB7" s="202">
        <v>0</v>
      </c>
      <c r="AC7" s="202">
        <v>13.74</v>
      </c>
      <c r="AD7" s="202">
        <v>0</v>
      </c>
      <c r="AE7" s="202">
        <v>0</v>
      </c>
      <c r="AF7" s="202">
        <v>0</v>
      </c>
      <c r="AG7" s="202">
        <v>25.95</v>
      </c>
      <c r="AH7" s="202">
        <v>0</v>
      </c>
      <c r="AI7" s="202">
        <v>0</v>
      </c>
      <c r="AJ7" s="202">
        <v>0</v>
      </c>
      <c r="AK7" s="202">
        <v>11.16</v>
      </c>
      <c r="AL7" s="202">
        <v>0</v>
      </c>
      <c r="AM7" s="202">
        <v>134.86000000000001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8.66</v>
      </c>
      <c r="E8" s="202">
        <v>0</v>
      </c>
      <c r="F8" s="202">
        <v>0</v>
      </c>
      <c r="G8" s="202">
        <v>21.16</v>
      </c>
      <c r="H8" s="202">
        <v>0</v>
      </c>
      <c r="I8" s="202">
        <v>0</v>
      </c>
      <c r="J8" s="202">
        <v>26.09</v>
      </c>
      <c r="K8" s="202">
        <v>4.3499999999999996</v>
      </c>
      <c r="L8" s="202">
        <v>151.25</v>
      </c>
      <c r="M8" s="202">
        <v>0.84</v>
      </c>
      <c r="N8" s="202">
        <v>1.1299999999999999</v>
      </c>
      <c r="O8" s="202">
        <v>0</v>
      </c>
      <c r="P8" s="202">
        <v>1.17</v>
      </c>
      <c r="Q8" s="202">
        <v>2.95</v>
      </c>
      <c r="R8" s="202">
        <v>6.07</v>
      </c>
      <c r="S8" s="202">
        <v>3.78</v>
      </c>
      <c r="T8" s="202">
        <v>0</v>
      </c>
      <c r="U8" s="202">
        <v>1.73</v>
      </c>
      <c r="V8" s="202">
        <v>2.98</v>
      </c>
      <c r="W8" s="202">
        <v>6.34</v>
      </c>
      <c r="X8" s="202">
        <v>14.16</v>
      </c>
      <c r="Y8" s="202">
        <v>0</v>
      </c>
      <c r="Z8" s="202">
        <v>58.57</v>
      </c>
      <c r="AA8" s="202">
        <v>20.76</v>
      </c>
      <c r="AB8" s="202">
        <v>0</v>
      </c>
      <c r="AC8" s="202">
        <v>13.74</v>
      </c>
      <c r="AD8" s="202">
        <v>0</v>
      </c>
      <c r="AE8" s="202">
        <v>0</v>
      </c>
      <c r="AF8" s="202">
        <v>0</v>
      </c>
      <c r="AG8" s="202">
        <v>25.95</v>
      </c>
      <c r="AH8" s="202">
        <v>0</v>
      </c>
      <c r="AI8" s="202">
        <v>0</v>
      </c>
      <c r="AJ8" s="202">
        <v>0</v>
      </c>
      <c r="AK8" s="202">
        <v>11.16</v>
      </c>
      <c r="AL8" s="202">
        <v>0</v>
      </c>
      <c r="AM8" s="202">
        <v>134.86000000000001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8.66</v>
      </c>
      <c r="E9" s="202">
        <v>0</v>
      </c>
      <c r="F9" s="202">
        <v>0</v>
      </c>
      <c r="G9" s="202">
        <v>21.16</v>
      </c>
      <c r="H9" s="202">
        <v>0</v>
      </c>
      <c r="I9" s="202">
        <v>0</v>
      </c>
      <c r="J9" s="202">
        <v>26.09</v>
      </c>
      <c r="K9" s="202">
        <v>4.16</v>
      </c>
      <c r="L9" s="202">
        <v>151.24</v>
      </c>
      <c r="M9" s="202">
        <v>0.84</v>
      </c>
      <c r="N9" s="202">
        <v>1.1299999999999999</v>
      </c>
      <c r="O9" s="202">
        <v>0</v>
      </c>
      <c r="P9" s="202">
        <v>1.17</v>
      </c>
      <c r="Q9" s="202">
        <v>2.76</v>
      </c>
      <c r="R9" s="202">
        <v>5.85</v>
      </c>
      <c r="S9" s="202">
        <v>3.78</v>
      </c>
      <c r="T9" s="202">
        <v>0</v>
      </c>
      <c r="U9" s="202">
        <v>1.73</v>
      </c>
      <c r="V9" s="202">
        <v>2.98</v>
      </c>
      <c r="W9" s="202">
        <v>6.34</v>
      </c>
      <c r="X9" s="202">
        <v>14.16</v>
      </c>
      <c r="Y9" s="202">
        <v>0</v>
      </c>
      <c r="Z9" s="202">
        <v>58.57</v>
      </c>
      <c r="AA9" s="202">
        <v>20.76</v>
      </c>
      <c r="AB9" s="202">
        <v>0</v>
      </c>
      <c r="AC9" s="202">
        <v>13.74</v>
      </c>
      <c r="AD9" s="202">
        <v>0</v>
      </c>
      <c r="AE9" s="202">
        <v>0</v>
      </c>
      <c r="AF9" s="202">
        <v>0</v>
      </c>
      <c r="AG9" s="202">
        <v>25.95</v>
      </c>
      <c r="AH9" s="202">
        <v>0</v>
      </c>
      <c r="AI9" s="202">
        <v>0</v>
      </c>
      <c r="AJ9" s="202">
        <v>0</v>
      </c>
      <c r="AK9" s="202">
        <v>11.16</v>
      </c>
      <c r="AL9" s="202">
        <v>0</v>
      </c>
      <c r="AM9" s="202">
        <v>134.86000000000001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8.66</v>
      </c>
      <c r="E10" s="202">
        <v>0</v>
      </c>
      <c r="F10" s="202">
        <v>0</v>
      </c>
      <c r="G10" s="202">
        <v>21.16</v>
      </c>
      <c r="H10" s="202">
        <v>0</v>
      </c>
      <c r="I10" s="202">
        <v>0</v>
      </c>
      <c r="J10" s="202">
        <v>26.09</v>
      </c>
      <c r="K10" s="202">
        <v>4.3499999999999996</v>
      </c>
      <c r="L10" s="202">
        <v>151.24</v>
      </c>
      <c r="M10" s="202">
        <v>0.84</v>
      </c>
      <c r="N10" s="202">
        <v>1.1299999999999999</v>
      </c>
      <c r="O10" s="202">
        <v>0</v>
      </c>
      <c r="P10" s="202">
        <v>1.17</v>
      </c>
      <c r="Q10" s="202">
        <v>2.76</v>
      </c>
      <c r="R10" s="202">
        <v>5.85</v>
      </c>
      <c r="S10" s="202">
        <v>3.78</v>
      </c>
      <c r="T10" s="202">
        <v>0</v>
      </c>
      <c r="U10" s="202">
        <v>1.73</v>
      </c>
      <c r="V10" s="202">
        <v>2.98</v>
      </c>
      <c r="W10" s="202">
        <v>6.34</v>
      </c>
      <c r="X10" s="202">
        <v>14.16</v>
      </c>
      <c r="Y10" s="202">
        <v>0</v>
      </c>
      <c r="Z10" s="202">
        <v>58.57</v>
      </c>
      <c r="AA10" s="202">
        <v>20.76</v>
      </c>
      <c r="AB10" s="202">
        <v>0</v>
      </c>
      <c r="AC10" s="202">
        <v>13.74</v>
      </c>
      <c r="AD10" s="202">
        <v>0</v>
      </c>
      <c r="AE10" s="202">
        <v>0</v>
      </c>
      <c r="AF10" s="202">
        <v>0</v>
      </c>
      <c r="AG10" s="202">
        <v>25.95</v>
      </c>
      <c r="AH10" s="202">
        <v>0</v>
      </c>
      <c r="AI10" s="202">
        <v>0</v>
      </c>
      <c r="AJ10" s="202">
        <v>0</v>
      </c>
      <c r="AK10" s="202">
        <v>11.16</v>
      </c>
      <c r="AL10" s="202">
        <v>0</v>
      </c>
      <c r="AM10" s="202">
        <v>134.86000000000001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8.66</v>
      </c>
      <c r="E11" s="202">
        <v>0</v>
      </c>
      <c r="F11" s="202">
        <v>0</v>
      </c>
      <c r="G11" s="202">
        <v>21.16</v>
      </c>
      <c r="H11" s="202">
        <v>0</v>
      </c>
      <c r="I11" s="202">
        <v>0</v>
      </c>
      <c r="J11" s="202">
        <v>26.09</v>
      </c>
      <c r="K11" s="202">
        <v>4.3499999999999996</v>
      </c>
      <c r="L11" s="202">
        <v>151.24</v>
      </c>
      <c r="M11" s="202">
        <v>0.84</v>
      </c>
      <c r="N11" s="202">
        <v>1.1299999999999999</v>
      </c>
      <c r="O11" s="202">
        <v>0</v>
      </c>
      <c r="P11" s="202">
        <v>1.17</v>
      </c>
      <c r="Q11" s="202">
        <v>2.76</v>
      </c>
      <c r="R11" s="202">
        <v>5.85</v>
      </c>
      <c r="S11" s="202">
        <v>3.78</v>
      </c>
      <c r="T11" s="202">
        <v>0</v>
      </c>
      <c r="U11" s="202">
        <v>1.73</v>
      </c>
      <c r="V11" s="202">
        <v>2.98</v>
      </c>
      <c r="W11" s="202">
        <v>6.34</v>
      </c>
      <c r="X11" s="202">
        <v>14.16</v>
      </c>
      <c r="Y11" s="202">
        <v>0</v>
      </c>
      <c r="Z11" s="202">
        <v>58.57</v>
      </c>
      <c r="AA11" s="202">
        <v>20.76</v>
      </c>
      <c r="AB11" s="202">
        <v>0</v>
      </c>
      <c r="AC11" s="202">
        <v>13.74</v>
      </c>
      <c r="AD11" s="202">
        <v>0</v>
      </c>
      <c r="AE11" s="202">
        <v>0</v>
      </c>
      <c r="AF11" s="202">
        <v>0</v>
      </c>
      <c r="AG11" s="202">
        <v>25.95</v>
      </c>
      <c r="AH11" s="202">
        <v>0</v>
      </c>
      <c r="AI11" s="202">
        <v>0</v>
      </c>
      <c r="AJ11" s="202">
        <v>0</v>
      </c>
      <c r="AK11" s="202">
        <v>11.16</v>
      </c>
      <c r="AL11" s="202">
        <v>0</v>
      </c>
      <c r="AM11" s="202">
        <v>134.86000000000001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8.66</v>
      </c>
      <c r="E12" s="202">
        <v>0</v>
      </c>
      <c r="F12" s="202">
        <v>0</v>
      </c>
      <c r="G12" s="202">
        <v>21.16</v>
      </c>
      <c r="H12" s="202">
        <v>0</v>
      </c>
      <c r="I12" s="202">
        <v>0</v>
      </c>
      <c r="J12" s="202">
        <v>26.09</v>
      </c>
      <c r="K12" s="202">
        <v>4.3499999999999996</v>
      </c>
      <c r="L12" s="202">
        <v>151.24</v>
      </c>
      <c r="M12" s="202">
        <v>0.84</v>
      </c>
      <c r="N12" s="202">
        <v>1.1299999999999999</v>
      </c>
      <c r="O12" s="202">
        <v>0</v>
      </c>
      <c r="P12" s="202">
        <v>1.17</v>
      </c>
      <c r="Q12" s="202">
        <v>2.76</v>
      </c>
      <c r="R12" s="202">
        <v>5.85</v>
      </c>
      <c r="S12" s="202">
        <v>3.78</v>
      </c>
      <c r="T12" s="202">
        <v>0</v>
      </c>
      <c r="U12" s="202">
        <v>1.73</v>
      </c>
      <c r="V12" s="202">
        <v>2.98</v>
      </c>
      <c r="W12" s="202">
        <v>6.34</v>
      </c>
      <c r="X12" s="202">
        <v>14.16</v>
      </c>
      <c r="Y12" s="202">
        <v>0</v>
      </c>
      <c r="Z12" s="202">
        <v>58.57</v>
      </c>
      <c r="AA12" s="202">
        <v>20.76</v>
      </c>
      <c r="AB12" s="202">
        <v>0</v>
      </c>
      <c r="AC12" s="202">
        <v>13.74</v>
      </c>
      <c r="AD12" s="202">
        <v>0</v>
      </c>
      <c r="AE12" s="202">
        <v>0</v>
      </c>
      <c r="AF12" s="202">
        <v>0</v>
      </c>
      <c r="AG12" s="202">
        <v>25.95</v>
      </c>
      <c r="AH12" s="202">
        <v>0</v>
      </c>
      <c r="AI12" s="202">
        <v>0</v>
      </c>
      <c r="AJ12" s="202">
        <v>0</v>
      </c>
      <c r="AK12" s="202">
        <v>11.16</v>
      </c>
      <c r="AL12" s="202">
        <v>0</v>
      </c>
      <c r="AM12" s="202">
        <v>134.86000000000001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8.66</v>
      </c>
      <c r="E13" s="202">
        <v>0</v>
      </c>
      <c r="F13" s="202">
        <v>0</v>
      </c>
      <c r="G13" s="202">
        <v>21.16</v>
      </c>
      <c r="H13" s="202">
        <v>0</v>
      </c>
      <c r="I13" s="202">
        <v>0</v>
      </c>
      <c r="J13" s="202">
        <v>26.09</v>
      </c>
      <c r="K13" s="202">
        <v>4.2300000000000004</v>
      </c>
      <c r="L13" s="202">
        <v>151.24</v>
      </c>
      <c r="M13" s="202">
        <v>0.84</v>
      </c>
      <c r="N13" s="202">
        <v>1.1299999999999999</v>
      </c>
      <c r="O13" s="202">
        <v>0</v>
      </c>
      <c r="P13" s="202">
        <v>1.17</v>
      </c>
      <c r="Q13" s="202">
        <v>2.76</v>
      </c>
      <c r="R13" s="202">
        <v>5.85</v>
      </c>
      <c r="S13" s="202">
        <v>3.76</v>
      </c>
      <c r="T13" s="202">
        <v>0</v>
      </c>
      <c r="U13" s="202">
        <v>1.73</v>
      </c>
      <c r="V13" s="202">
        <v>2.66</v>
      </c>
      <c r="W13" s="202">
        <v>6.34</v>
      </c>
      <c r="X13" s="202">
        <v>14.16</v>
      </c>
      <c r="Y13" s="202">
        <v>0</v>
      </c>
      <c r="Z13" s="202">
        <v>58.57</v>
      </c>
      <c r="AA13" s="202">
        <v>9.92</v>
      </c>
      <c r="AB13" s="202">
        <v>0</v>
      </c>
      <c r="AC13" s="202">
        <v>13.74</v>
      </c>
      <c r="AD13" s="202">
        <v>0</v>
      </c>
      <c r="AE13" s="202">
        <v>0</v>
      </c>
      <c r="AF13" s="202">
        <v>0</v>
      </c>
      <c r="AG13" s="202">
        <v>25.95</v>
      </c>
      <c r="AH13" s="202">
        <v>0</v>
      </c>
      <c r="AI13" s="202">
        <v>0</v>
      </c>
      <c r="AJ13" s="202">
        <v>0</v>
      </c>
      <c r="AK13" s="202">
        <v>11.16</v>
      </c>
      <c r="AL13" s="202">
        <v>0</v>
      </c>
      <c r="AM13" s="202">
        <v>134.86000000000001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8.66</v>
      </c>
      <c r="E14" s="202">
        <v>0</v>
      </c>
      <c r="F14" s="202">
        <v>0</v>
      </c>
      <c r="G14" s="202">
        <v>21.16</v>
      </c>
      <c r="H14" s="202">
        <v>0</v>
      </c>
      <c r="I14" s="202">
        <v>0</v>
      </c>
      <c r="J14" s="202">
        <v>26.09</v>
      </c>
      <c r="K14" s="202">
        <v>4.2300000000000004</v>
      </c>
      <c r="L14" s="202">
        <v>151.24</v>
      </c>
      <c r="M14" s="202">
        <v>0.84</v>
      </c>
      <c r="N14" s="202">
        <v>1.1299999999999999</v>
      </c>
      <c r="O14" s="202">
        <v>0</v>
      </c>
      <c r="P14" s="202">
        <v>1.17</v>
      </c>
      <c r="Q14" s="202">
        <v>2.76</v>
      </c>
      <c r="R14" s="202">
        <v>5.85</v>
      </c>
      <c r="S14" s="202">
        <v>3.76</v>
      </c>
      <c r="T14" s="202">
        <v>0</v>
      </c>
      <c r="U14" s="202">
        <v>1.73</v>
      </c>
      <c r="V14" s="202">
        <v>2.87</v>
      </c>
      <c r="W14" s="202">
        <v>6.34</v>
      </c>
      <c r="X14" s="202">
        <v>14.16</v>
      </c>
      <c r="Y14" s="202">
        <v>0</v>
      </c>
      <c r="Z14" s="202">
        <v>58.57</v>
      </c>
      <c r="AA14" s="202">
        <v>9.92</v>
      </c>
      <c r="AB14" s="202">
        <v>0</v>
      </c>
      <c r="AC14" s="202">
        <v>13.74</v>
      </c>
      <c r="AD14" s="202">
        <v>0</v>
      </c>
      <c r="AE14" s="202">
        <v>0</v>
      </c>
      <c r="AF14" s="202">
        <v>0</v>
      </c>
      <c r="AG14" s="202">
        <v>25.95</v>
      </c>
      <c r="AH14" s="202">
        <v>0</v>
      </c>
      <c r="AI14" s="202">
        <v>0</v>
      </c>
      <c r="AJ14" s="202">
        <v>0</v>
      </c>
      <c r="AK14" s="202">
        <v>11.16</v>
      </c>
      <c r="AL14" s="202">
        <v>0</v>
      </c>
      <c r="AM14" s="202">
        <v>134.86000000000001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8.66</v>
      </c>
      <c r="E15" s="202">
        <v>0</v>
      </c>
      <c r="F15" s="202">
        <v>0</v>
      </c>
      <c r="G15" s="202">
        <v>21.16</v>
      </c>
      <c r="H15" s="202">
        <v>0</v>
      </c>
      <c r="I15" s="202">
        <v>0</v>
      </c>
      <c r="J15" s="202">
        <v>26.09</v>
      </c>
      <c r="K15" s="202">
        <v>4.46</v>
      </c>
      <c r="L15" s="202">
        <v>151.25</v>
      </c>
      <c r="M15" s="202">
        <v>0.84</v>
      </c>
      <c r="N15" s="202">
        <v>1.1299999999999999</v>
      </c>
      <c r="O15" s="202">
        <v>0</v>
      </c>
      <c r="P15" s="202">
        <v>1.17</v>
      </c>
      <c r="Q15" s="202">
        <v>2.95</v>
      </c>
      <c r="R15" s="202">
        <v>6.07</v>
      </c>
      <c r="S15" s="202">
        <v>3.78</v>
      </c>
      <c r="T15" s="202">
        <v>0</v>
      </c>
      <c r="U15" s="202">
        <v>1.73</v>
      </c>
      <c r="V15" s="202">
        <v>2.98</v>
      </c>
      <c r="W15" s="202">
        <v>6.34</v>
      </c>
      <c r="X15" s="202">
        <v>14.16</v>
      </c>
      <c r="Y15" s="202">
        <v>0</v>
      </c>
      <c r="Z15" s="202">
        <v>58.57</v>
      </c>
      <c r="AA15" s="202">
        <v>20.76</v>
      </c>
      <c r="AB15" s="202">
        <v>0</v>
      </c>
      <c r="AC15" s="202">
        <v>13.74</v>
      </c>
      <c r="AD15" s="202">
        <v>0</v>
      </c>
      <c r="AE15" s="202">
        <v>0</v>
      </c>
      <c r="AF15" s="202">
        <v>0</v>
      </c>
      <c r="AG15" s="202">
        <v>25.95</v>
      </c>
      <c r="AH15" s="202">
        <v>0</v>
      </c>
      <c r="AI15" s="202">
        <v>0</v>
      </c>
      <c r="AJ15" s="202">
        <v>0</v>
      </c>
      <c r="AK15" s="202">
        <v>11.16</v>
      </c>
      <c r="AL15" s="202">
        <v>0</v>
      </c>
      <c r="AM15" s="202">
        <v>134.86000000000001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</v>
      </c>
      <c r="E16" s="202">
        <v>0</v>
      </c>
      <c r="F16" s="202">
        <v>0</v>
      </c>
      <c r="G16" s="202">
        <v>21.16</v>
      </c>
      <c r="H16" s="202">
        <v>0</v>
      </c>
      <c r="I16" s="202">
        <v>0</v>
      </c>
      <c r="J16" s="202">
        <v>26.09</v>
      </c>
      <c r="K16" s="202">
        <v>4.3499999999999996</v>
      </c>
      <c r="L16" s="202">
        <v>151.25</v>
      </c>
      <c r="M16" s="202">
        <v>0.84</v>
      </c>
      <c r="N16" s="202">
        <v>1.1299999999999999</v>
      </c>
      <c r="O16" s="202">
        <v>0</v>
      </c>
      <c r="P16" s="202">
        <v>1.17</v>
      </c>
      <c r="Q16" s="202">
        <v>2.95</v>
      </c>
      <c r="R16" s="202">
        <v>6.07</v>
      </c>
      <c r="S16" s="202">
        <v>3.78</v>
      </c>
      <c r="T16" s="202">
        <v>0</v>
      </c>
      <c r="U16" s="202">
        <v>1.73</v>
      </c>
      <c r="V16" s="202">
        <v>2.98</v>
      </c>
      <c r="W16" s="202">
        <v>6.34</v>
      </c>
      <c r="X16" s="202">
        <v>14.16</v>
      </c>
      <c r="Y16" s="202">
        <v>0</v>
      </c>
      <c r="Z16" s="202">
        <v>58.57</v>
      </c>
      <c r="AA16" s="202">
        <v>20.76</v>
      </c>
      <c r="AB16" s="202">
        <v>0</v>
      </c>
      <c r="AC16" s="202">
        <v>13.74</v>
      </c>
      <c r="AD16" s="202">
        <v>0</v>
      </c>
      <c r="AE16" s="202">
        <v>0</v>
      </c>
      <c r="AF16" s="202">
        <v>0</v>
      </c>
      <c r="AG16" s="202">
        <v>25.95</v>
      </c>
      <c r="AH16" s="202">
        <v>0</v>
      </c>
      <c r="AI16" s="202">
        <v>0</v>
      </c>
      <c r="AJ16" s="202">
        <v>0</v>
      </c>
      <c r="AK16" s="202">
        <v>11.16</v>
      </c>
      <c r="AL16" s="202">
        <v>0</v>
      </c>
      <c r="AM16" s="202">
        <v>134.86000000000001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</v>
      </c>
      <c r="E17" s="202">
        <v>0</v>
      </c>
      <c r="F17" s="202">
        <v>0</v>
      </c>
      <c r="G17" s="202">
        <v>21.16</v>
      </c>
      <c r="H17" s="202">
        <v>0</v>
      </c>
      <c r="I17" s="202">
        <v>0</v>
      </c>
      <c r="J17" s="202">
        <v>26.09</v>
      </c>
      <c r="K17" s="202">
        <v>2.56</v>
      </c>
      <c r="L17" s="202">
        <v>151.25</v>
      </c>
      <c r="M17" s="202">
        <v>0.84</v>
      </c>
      <c r="N17" s="202">
        <v>1.1299999999999999</v>
      </c>
      <c r="O17" s="202">
        <v>0</v>
      </c>
      <c r="P17" s="202">
        <v>1.17</v>
      </c>
      <c r="Q17" s="202">
        <v>2.95</v>
      </c>
      <c r="R17" s="202">
        <v>6.07</v>
      </c>
      <c r="S17" s="202">
        <v>3.78</v>
      </c>
      <c r="T17" s="202">
        <v>0</v>
      </c>
      <c r="U17" s="202">
        <v>1.73</v>
      </c>
      <c r="V17" s="202">
        <v>2.98</v>
      </c>
      <c r="W17" s="202">
        <v>6.34</v>
      </c>
      <c r="X17" s="202">
        <v>14.16</v>
      </c>
      <c r="Y17" s="202">
        <v>0</v>
      </c>
      <c r="Z17" s="202">
        <v>58.57</v>
      </c>
      <c r="AA17" s="202">
        <v>20.76</v>
      </c>
      <c r="AB17" s="202">
        <v>0</v>
      </c>
      <c r="AC17" s="202">
        <v>13.74</v>
      </c>
      <c r="AD17" s="202">
        <v>0</v>
      </c>
      <c r="AE17" s="202">
        <v>0</v>
      </c>
      <c r="AF17" s="202">
        <v>0</v>
      </c>
      <c r="AG17" s="202">
        <v>25.95</v>
      </c>
      <c r="AH17" s="202">
        <v>0</v>
      </c>
      <c r="AI17" s="202">
        <v>0</v>
      </c>
      <c r="AJ17" s="202">
        <v>0</v>
      </c>
      <c r="AK17" s="202">
        <v>11.16</v>
      </c>
      <c r="AL17" s="202">
        <v>0</v>
      </c>
      <c r="AM17" s="202">
        <v>134.86000000000001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</v>
      </c>
      <c r="E18" s="202">
        <v>0</v>
      </c>
      <c r="F18" s="202">
        <v>0</v>
      </c>
      <c r="G18" s="202">
        <v>21.16</v>
      </c>
      <c r="H18" s="202">
        <v>0</v>
      </c>
      <c r="I18" s="202">
        <v>0</v>
      </c>
      <c r="J18" s="202">
        <v>26.09</v>
      </c>
      <c r="K18" s="202">
        <v>3.58</v>
      </c>
      <c r="L18" s="202">
        <v>151.25</v>
      </c>
      <c r="M18" s="202">
        <v>0.84</v>
      </c>
      <c r="N18" s="202">
        <v>1.1299999999999999</v>
      </c>
      <c r="O18" s="202">
        <v>0</v>
      </c>
      <c r="P18" s="202">
        <v>1.17</v>
      </c>
      <c r="Q18" s="202">
        <v>2.95</v>
      </c>
      <c r="R18" s="202">
        <v>6.07</v>
      </c>
      <c r="S18" s="202">
        <v>3.78</v>
      </c>
      <c r="T18" s="202">
        <v>0</v>
      </c>
      <c r="U18" s="202">
        <v>1.73</v>
      </c>
      <c r="V18" s="202">
        <v>2.98</v>
      </c>
      <c r="W18" s="202">
        <v>6.34</v>
      </c>
      <c r="X18" s="202">
        <v>14.16</v>
      </c>
      <c r="Y18" s="202">
        <v>0</v>
      </c>
      <c r="Z18" s="202">
        <v>58.57</v>
      </c>
      <c r="AA18" s="202">
        <v>20.76</v>
      </c>
      <c r="AB18" s="202">
        <v>0</v>
      </c>
      <c r="AC18" s="202">
        <v>13.74</v>
      </c>
      <c r="AD18" s="202">
        <v>0</v>
      </c>
      <c r="AE18" s="202">
        <v>0</v>
      </c>
      <c r="AF18" s="202">
        <v>0</v>
      </c>
      <c r="AG18" s="202">
        <v>25.95</v>
      </c>
      <c r="AH18" s="202">
        <v>0</v>
      </c>
      <c r="AI18" s="202">
        <v>0</v>
      </c>
      <c r="AJ18" s="202">
        <v>0</v>
      </c>
      <c r="AK18" s="202">
        <v>11.16</v>
      </c>
      <c r="AL18" s="202">
        <v>0</v>
      </c>
      <c r="AM18" s="202">
        <v>134.86000000000001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</v>
      </c>
      <c r="E19" s="202">
        <v>0</v>
      </c>
      <c r="F19" s="202">
        <v>0</v>
      </c>
      <c r="G19" s="202">
        <v>21.16</v>
      </c>
      <c r="H19" s="202">
        <v>0</v>
      </c>
      <c r="I19" s="202">
        <v>0</v>
      </c>
      <c r="J19" s="202">
        <v>26.09</v>
      </c>
      <c r="K19" s="202">
        <v>4.32</v>
      </c>
      <c r="L19" s="202">
        <v>151.25</v>
      </c>
      <c r="M19" s="202">
        <v>0.84</v>
      </c>
      <c r="N19" s="202">
        <v>1.1299999999999999</v>
      </c>
      <c r="O19" s="202">
        <v>0</v>
      </c>
      <c r="P19" s="202">
        <v>1.17</v>
      </c>
      <c r="Q19" s="202">
        <v>2.95</v>
      </c>
      <c r="R19" s="202">
        <v>6.07</v>
      </c>
      <c r="S19" s="202">
        <v>3.78</v>
      </c>
      <c r="T19" s="202">
        <v>0</v>
      </c>
      <c r="U19" s="202">
        <v>1.73</v>
      </c>
      <c r="V19" s="202">
        <v>2.98</v>
      </c>
      <c r="W19" s="202">
        <v>6.34</v>
      </c>
      <c r="X19" s="202">
        <v>14.16</v>
      </c>
      <c r="Y19" s="202">
        <v>0</v>
      </c>
      <c r="Z19" s="202">
        <v>58.57</v>
      </c>
      <c r="AA19" s="202">
        <v>20.76</v>
      </c>
      <c r="AB19" s="202">
        <v>0</v>
      </c>
      <c r="AC19" s="202">
        <v>13.74</v>
      </c>
      <c r="AD19" s="202">
        <v>0</v>
      </c>
      <c r="AE19" s="202">
        <v>0</v>
      </c>
      <c r="AF19" s="202">
        <v>0</v>
      </c>
      <c r="AG19" s="202">
        <v>25.95</v>
      </c>
      <c r="AH19" s="202">
        <v>0</v>
      </c>
      <c r="AI19" s="202">
        <v>0</v>
      </c>
      <c r="AJ19" s="202">
        <v>0</v>
      </c>
      <c r="AK19" s="202">
        <v>11.16</v>
      </c>
      <c r="AL19" s="202">
        <v>0</v>
      </c>
      <c r="AM19" s="202">
        <v>134.86000000000001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</v>
      </c>
      <c r="E20" s="202">
        <v>0</v>
      </c>
      <c r="F20" s="202">
        <v>0</v>
      </c>
      <c r="G20" s="202">
        <v>21.16</v>
      </c>
      <c r="H20" s="202">
        <v>0</v>
      </c>
      <c r="I20" s="202">
        <v>0</v>
      </c>
      <c r="J20" s="202">
        <v>26.09</v>
      </c>
      <c r="K20" s="202">
        <v>4.32</v>
      </c>
      <c r="L20" s="202">
        <v>151.25</v>
      </c>
      <c r="M20" s="202">
        <v>0.84</v>
      </c>
      <c r="N20" s="202">
        <v>1.1299999999999999</v>
      </c>
      <c r="O20" s="202">
        <v>0</v>
      </c>
      <c r="P20" s="202">
        <v>1.17</v>
      </c>
      <c r="Q20" s="202">
        <v>2.95</v>
      </c>
      <c r="R20" s="202">
        <v>6.07</v>
      </c>
      <c r="S20" s="202">
        <v>3.78</v>
      </c>
      <c r="T20" s="202">
        <v>0</v>
      </c>
      <c r="U20" s="202">
        <v>1.73</v>
      </c>
      <c r="V20" s="202">
        <v>2.98</v>
      </c>
      <c r="W20" s="202">
        <v>6.34</v>
      </c>
      <c r="X20" s="202">
        <v>14.16</v>
      </c>
      <c r="Y20" s="202">
        <v>0</v>
      </c>
      <c r="Z20" s="202">
        <v>58.57</v>
      </c>
      <c r="AA20" s="202">
        <v>20.76</v>
      </c>
      <c r="AB20" s="202">
        <v>0</v>
      </c>
      <c r="AC20" s="202">
        <v>13.74</v>
      </c>
      <c r="AD20" s="202">
        <v>0</v>
      </c>
      <c r="AE20" s="202">
        <v>0</v>
      </c>
      <c r="AF20" s="202">
        <v>0</v>
      </c>
      <c r="AG20" s="202">
        <v>25.95</v>
      </c>
      <c r="AH20" s="202">
        <v>0</v>
      </c>
      <c r="AI20" s="202">
        <v>0</v>
      </c>
      <c r="AJ20" s="202">
        <v>0</v>
      </c>
      <c r="AK20" s="202">
        <v>11.16</v>
      </c>
      <c r="AL20" s="202">
        <v>0</v>
      </c>
      <c r="AM20" s="202">
        <v>134.86000000000001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</v>
      </c>
      <c r="E21" s="202">
        <v>0</v>
      </c>
      <c r="F21" s="202">
        <v>0</v>
      </c>
      <c r="G21" s="202">
        <v>21.16</v>
      </c>
      <c r="H21" s="202">
        <v>0</v>
      </c>
      <c r="I21" s="202">
        <v>0</v>
      </c>
      <c r="J21" s="202">
        <v>26.09</v>
      </c>
      <c r="K21" s="202">
        <v>4.32</v>
      </c>
      <c r="L21" s="202">
        <v>151.24</v>
      </c>
      <c r="M21" s="202">
        <v>0.84</v>
      </c>
      <c r="N21" s="202">
        <v>1.1299999999999999</v>
      </c>
      <c r="O21" s="202">
        <v>0</v>
      </c>
      <c r="P21" s="202">
        <v>1.17</v>
      </c>
      <c r="Q21" s="202">
        <v>2.95</v>
      </c>
      <c r="R21" s="202">
        <v>6.07</v>
      </c>
      <c r="S21" s="202">
        <v>3.78</v>
      </c>
      <c r="T21" s="202">
        <v>0</v>
      </c>
      <c r="U21" s="202">
        <v>1.73</v>
      </c>
      <c r="V21" s="202">
        <v>2.98</v>
      </c>
      <c r="W21" s="202">
        <v>6.34</v>
      </c>
      <c r="X21" s="202">
        <v>14.16</v>
      </c>
      <c r="Y21" s="202">
        <v>0</v>
      </c>
      <c r="Z21" s="202">
        <v>58.57</v>
      </c>
      <c r="AA21" s="202">
        <v>20.76</v>
      </c>
      <c r="AB21" s="202">
        <v>0</v>
      </c>
      <c r="AC21" s="202">
        <v>13.74</v>
      </c>
      <c r="AD21" s="202">
        <v>0</v>
      </c>
      <c r="AE21" s="202">
        <v>0</v>
      </c>
      <c r="AF21" s="202">
        <v>0</v>
      </c>
      <c r="AG21" s="202">
        <v>25.95</v>
      </c>
      <c r="AH21" s="202">
        <v>0</v>
      </c>
      <c r="AI21" s="202">
        <v>0</v>
      </c>
      <c r="AJ21" s="202">
        <v>0</v>
      </c>
      <c r="AK21" s="202">
        <v>11.16</v>
      </c>
      <c r="AL21" s="202">
        <v>0</v>
      </c>
      <c r="AM21" s="202">
        <v>134.86000000000001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</v>
      </c>
      <c r="E22" s="202">
        <v>0</v>
      </c>
      <c r="F22" s="202">
        <v>0</v>
      </c>
      <c r="G22" s="202">
        <v>21.16</v>
      </c>
      <c r="H22" s="202">
        <v>0</v>
      </c>
      <c r="I22" s="202">
        <v>0</v>
      </c>
      <c r="J22" s="202">
        <v>26.09</v>
      </c>
      <c r="K22" s="202">
        <v>4.32</v>
      </c>
      <c r="L22" s="202">
        <v>151.24</v>
      </c>
      <c r="M22" s="202">
        <v>0.84</v>
      </c>
      <c r="N22" s="202">
        <v>1.1299999999999999</v>
      </c>
      <c r="O22" s="202">
        <v>0</v>
      </c>
      <c r="P22" s="202">
        <v>1.17</v>
      </c>
      <c r="Q22" s="202">
        <v>2.95</v>
      </c>
      <c r="R22" s="202">
        <v>6.07</v>
      </c>
      <c r="S22" s="202">
        <v>3.78</v>
      </c>
      <c r="T22" s="202">
        <v>0</v>
      </c>
      <c r="U22" s="202">
        <v>1.73</v>
      </c>
      <c r="V22" s="202">
        <v>2.98</v>
      </c>
      <c r="W22" s="202">
        <v>6.34</v>
      </c>
      <c r="X22" s="202">
        <v>14.16</v>
      </c>
      <c r="Y22" s="202">
        <v>0</v>
      </c>
      <c r="Z22" s="202">
        <v>58.57</v>
      </c>
      <c r="AA22" s="202">
        <v>20.76</v>
      </c>
      <c r="AB22" s="202">
        <v>0</v>
      </c>
      <c r="AC22" s="202">
        <v>13.74</v>
      </c>
      <c r="AD22" s="202">
        <v>0</v>
      </c>
      <c r="AE22" s="202">
        <v>0</v>
      </c>
      <c r="AF22" s="202">
        <v>0</v>
      </c>
      <c r="AG22" s="202">
        <v>25.95</v>
      </c>
      <c r="AH22" s="202">
        <v>0</v>
      </c>
      <c r="AI22" s="202">
        <v>0</v>
      </c>
      <c r="AJ22" s="202">
        <v>0</v>
      </c>
      <c r="AK22" s="202">
        <v>11.16</v>
      </c>
      <c r="AL22" s="202">
        <v>0</v>
      </c>
      <c r="AM22" s="202">
        <v>134.86000000000001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</v>
      </c>
      <c r="E23" s="202">
        <v>0</v>
      </c>
      <c r="F23" s="202">
        <v>0</v>
      </c>
      <c r="G23" s="202">
        <v>21.16</v>
      </c>
      <c r="H23" s="202">
        <v>0</v>
      </c>
      <c r="I23" s="202">
        <v>0</v>
      </c>
      <c r="J23" s="202">
        <v>26.09</v>
      </c>
      <c r="K23" s="202">
        <v>4.32</v>
      </c>
      <c r="L23" s="202">
        <v>151.24</v>
      </c>
      <c r="M23" s="202">
        <v>0.84</v>
      </c>
      <c r="N23" s="202">
        <v>1.1299999999999999</v>
      </c>
      <c r="O23" s="202">
        <v>0</v>
      </c>
      <c r="P23" s="202">
        <v>1.17</v>
      </c>
      <c r="Q23" s="202">
        <v>2.95</v>
      </c>
      <c r="R23" s="202">
        <v>6.07</v>
      </c>
      <c r="S23" s="202">
        <v>3.78</v>
      </c>
      <c r="T23" s="202">
        <v>0</v>
      </c>
      <c r="U23" s="202">
        <v>1.73</v>
      </c>
      <c r="V23" s="202">
        <v>2.98</v>
      </c>
      <c r="W23" s="202">
        <v>6.34</v>
      </c>
      <c r="X23" s="202">
        <v>14.16</v>
      </c>
      <c r="Y23" s="202">
        <v>0</v>
      </c>
      <c r="Z23" s="202">
        <v>58.57</v>
      </c>
      <c r="AA23" s="202">
        <v>20.76</v>
      </c>
      <c r="AB23" s="202">
        <v>0</v>
      </c>
      <c r="AC23" s="202">
        <v>13.74</v>
      </c>
      <c r="AD23" s="202">
        <v>0</v>
      </c>
      <c r="AE23" s="202">
        <v>0</v>
      </c>
      <c r="AF23" s="202">
        <v>0</v>
      </c>
      <c r="AG23" s="202">
        <v>25.95</v>
      </c>
      <c r="AH23" s="202">
        <v>0</v>
      </c>
      <c r="AI23" s="202">
        <v>0</v>
      </c>
      <c r="AJ23" s="202">
        <v>0</v>
      </c>
      <c r="AK23" s="202">
        <v>11.16</v>
      </c>
      <c r="AL23" s="202">
        <v>0</v>
      </c>
      <c r="AM23" s="202">
        <v>134.86000000000001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</v>
      </c>
      <c r="E24" s="202">
        <v>0</v>
      </c>
      <c r="F24" s="202">
        <v>0</v>
      </c>
      <c r="G24" s="202">
        <v>21.16</v>
      </c>
      <c r="H24" s="202">
        <v>0</v>
      </c>
      <c r="I24" s="202">
        <v>0</v>
      </c>
      <c r="J24" s="202">
        <v>26.09</v>
      </c>
      <c r="K24" s="202">
        <v>4.32</v>
      </c>
      <c r="L24" s="202">
        <v>151.24</v>
      </c>
      <c r="M24" s="202">
        <v>0.84</v>
      </c>
      <c r="N24" s="202">
        <v>1.1299999999999999</v>
      </c>
      <c r="O24" s="202">
        <v>0</v>
      </c>
      <c r="P24" s="202">
        <v>1.17</v>
      </c>
      <c r="Q24" s="202">
        <v>2.95</v>
      </c>
      <c r="R24" s="202">
        <v>6.07</v>
      </c>
      <c r="S24" s="202">
        <v>3.78</v>
      </c>
      <c r="T24" s="202">
        <v>0</v>
      </c>
      <c r="U24" s="202">
        <v>1.73</v>
      </c>
      <c r="V24" s="202">
        <v>2.98</v>
      </c>
      <c r="W24" s="202">
        <v>6.34</v>
      </c>
      <c r="X24" s="202">
        <v>14.16</v>
      </c>
      <c r="Y24" s="202">
        <v>0</v>
      </c>
      <c r="Z24" s="202">
        <v>58.57</v>
      </c>
      <c r="AA24" s="202">
        <v>20.76</v>
      </c>
      <c r="AB24" s="202">
        <v>0</v>
      </c>
      <c r="AC24" s="202">
        <v>13.74</v>
      </c>
      <c r="AD24" s="202">
        <v>0</v>
      </c>
      <c r="AE24" s="202">
        <v>0</v>
      </c>
      <c r="AF24" s="202">
        <v>0</v>
      </c>
      <c r="AG24" s="202">
        <v>25.95</v>
      </c>
      <c r="AH24" s="202">
        <v>0</v>
      </c>
      <c r="AI24" s="202">
        <v>0</v>
      </c>
      <c r="AJ24" s="202">
        <v>0</v>
      </c>
      <c r="AK24" s="202">
        <v>11.16</v>
      </c>
      <c r="AL24" s="202">
        <v>0</v>
      </c>
      <c r="AM24" s="202">
        <v>134.86000000000001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</v>
      </c>
      <c r="E25" s="202">
        <v>0</v>
      </c>
      <c r="F25" s="202">
        <v>0</v>
      </c>
      <c r="G25" s="202">
        <v>21.16</v>
      </c>
      <c r="H25" s="202">
        <v>0</v>
      </c>
      <c r="I25" s="202">
        <v>0</v>
      </c>
      <c r="J25" s="202">
        <v>26.09</v>
      </c>
      <c r="K25" s="202">
        <v>4.32</v>
      </c>
      <c r="L25" s="202">
        <v>151.24</v>
      </c>
      <c r="M25" s="202">
        <v>0.84</v>
      </c>
      <c r="N25" s="202">
        <v>1.1299999999999999</v>
      </c>
      <c r="O25" s="202">
        <v>0</v>
      </c>
      <c r="P25" s="202">
        <v>1.17</v>
      </c>
      <c r="Q25" s="202">
        <v>2.95</v>
      </c>
      <c r="R25" s="202">
        <v>6.07</v>
      </c>
      <c r="S25" s="202">
        <v>3.78</v>
      </c>
      <c r="T25" s="202">
        <v>0</v>
      </c>
      <c r="U25" s="202">
        <v>1.73</v>
      </c>
      <c r="V25" s="202">
        <v>2.98</v>
      </c>
      <c r="W25" s="202">
        <v>6.34</v>
      </c>
      <c r="X25" s="202">
        <v>14.16</v>
      </c>
      <c r="Y25" s="202">
        <v>0</v>
      </c>
      <c r="Z25" s="202">
        <v>58.57</v>
      </c>
      <c r="AA25" s="202">
        <v>20.76</v>
      </c>
      <c r="AB25" s="202">
        <v>0</v>
      </c>
      <c r="AC25" s="202">
        <v>13.74</v>
      </c>
      <c r="AD25" s="202">
        <v>0</v>
      </c>
      <c r="AE25" s="202">
        <v>0</v>
      </c>
      <c r="AF25" s="202">
        <v>0</v>
      </c>
      <c r="AG25" s="202">
        <v>25.95</v>
      </c>
      <c r="AH25" s="202">
        <v>0</v>
      </c>
      <c r="AI25" s="202">
        <v>0</v>
      </c>
      <c r="AJ25" s="202">
        <v>0</v>
      </c>
      <c r="AK25" s="202">
        <v>11.16</v>
      </c>
      <c r="AL25" s="202">
        <v>0</v>
      </c>
      <c r="AM25" s="202">
        <v>134.86000000000001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8.5</v>
      </c>
      <c r="E26" s="202">
        <v>0</v>
      </c>
      <c r="F26" s="202">
        <v>0</v>
      </c>
      <c r="G26" s="202">
        <v>21.16</v>
      </c>
      <c r="H26" s="202">
        <v>0</v>
      </c>
      <c r="I26" s="202">
        <v>0</v>
      </c>
      <c r="J26" s="202">
        <v>26.09</v>
      </c>
      <c r="K26" s="202">
        <v>4.32</v>
      </c>
      <c r="L26" s="202">
        <v>151.24</v>
      </c>
      <c r="M26" s="202">
        <v>0.84</v>
      </c>
      <c r="N26" s="202">
        <v>1.1299999999999999</v>
      </c>
      <c r="O26" s="202">
        <v>0</v>
      </c>
      <c r="P26" s="202">
        <v>1.17</v>
      </c>
      <c r="Q26" s="202">
        <v>2.95</v>
      </c>
      <c r="R26" s="202">
        <v>6.07</v>
      </c>
      <c r="S26" s="202">
        <v>3.78</v>
      </c>
      <c r="T26" s="202">
        <v>0</v>
      </c>
      <c r="U26" s="202">
        <v>1.73</v>
      </c>
      <c r="V26" s="202">
        <v>2.98</v>
      </c>
      <c r="W26" s="202">
        <v>6.34</v>
      </c>
      <c r="X26" s="202">
        <v>14.16</v>
      </c>
      <c r="Y26" s="202">
        <v>0</v>
      </c>
      <c r="Z26" s="202">
        <v>58.57</v>
      </c>
      <c r="AA26" s="202">
        <v>20.76</v>
      </c>
      <c r="AB26" s="202">
        <v>0</v>
      </c>
      <c r="AC26" s="202">
        <v>13.74</v>
      </c>
      <c r="AD26" s="202">
        <v>0</v>
      </c>
      <c r="AE26" s="202">
        <v>0</v>
      </c>
      <c r="AF26" s="202">
        <v>0</v>
      </c>
      <c r="AG26" s="202">
        <v>25.95</v>
      </c>
      <c r="AH26" s="202">
        <v>0</v>
      </c>
      <c r="AI26" s="202">
        <v>0</v>
      </c>
      <c r="AJ26" s="202">
        <v>0</v>
      </c>
      <c r="AK26" s="202">
        <v>11.16</v>
      </c>
      <c r="AL26" s="202">
        <v>0</v>
      </c>
      <c r="AM26" s="202">
        <v>134.86000000000001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8.5</v>
      </c>
      <c r="E27" s="202">
        <v>0</v>
      </c>
      <c r="F27" s="202">
        <v>0</v>
      </c>
      <c r="G27" s="202">
        <v>21.16</v>
      </c>
      <c r="H27" s="202">
        <v>0</v>
      </c>
      <c r="I27" s="202">
        <v>0</v>
      </c>
      <c r="J27" s="202">
        <v>26.09</v>
      </c>
      <c r="K27" s="202">
        <v>4.67</v>
      </c>
      <c r="L27" s="202">
        <v>151.25</v>
      </c>
      <c r="M27" s="202">
        <v>0.84</v>
      </c>
      <c r="N27" s="202">
        <v>1.1299999999999999</v>
      </c>
      <c r="O27" s="202">
        <v>0</v>
      </c>
      <c r="P27" s="202">
        <v>1.1299999999999999</v>
      </c>
      <c r="Q27" s="202">
        <v>2.95</v>
      </c>
      <c r="R27" s="202">
        <v>6.07</v>
      </c>
      <c r="S27" s="202">
        <v>3.78</v>
      </c>
      <c r="T27" s="202">
        <v>0</v>
      </c>
      <c r="U27" s="202">
        <v>1.73</v>
      </c>
      <c r="V27" s="202">
        <v>2.98</v>
      </c>
      <c r="W27" s="202">
        <v>6.34</v>
      </c>
      <c r="X27" s="202">
        <v>14.16</v>
      </c>
      <c r="Y27" s="202">
        <v>0</v>
      </c>
      <c r="Z27" s="202">
        <v>58.57</v>
      </c>
      <c r="AA27" s="202">
        <v>20.76</v>
      </c>
      <c r="AB27" s="202">
        <v>0</v>
      </c>
      <c r="AC27" s="202">
        <v>13.74</v>
      </c>
      <c r="AD27" s="202">
        <v>0</v>
      </c>
      <c r="AE27" s="202">
        <v>0</v>
      </c>
      <c r="AF27" s="202">
        <v>0</v>
      </c>
      <c r="AG27" s="202">
        <v>25.95</v>
      </c>
      <c r="AH27" s="202">
        <v>0</v>
      </c>
      <c r="AI27" s="202">
        <v>0</v>
      </c>
      <c r="AJ27" s="202">
        <v>0</v>
      </c>
      <c r="AK27" s="202">
        <v>11.16</v>
      </c>
      <c r="AL27" s="202">
        <v>0</v>
      </c>
      <c r="AM27" s="202">
        <v>134.86000000000001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8.5</v>
      </c>
      <c r="E28" s="202">
        <v>0</v>
      </c>
      <c r="F28" s="202">
        <v>0</v>
      </c>
      <c r="G28" s="202">
        <v>21.16</v>
      </c>
      <c r="H28" s="202">
        <v>0</v>
      </c>
      <c r="I28" s="202">
        <v>0</v>
      </c>
      <c r="J28" s="202">
        <v>26.09</v>
      </c>
      <c r="K28" s="202">
        <v>4.3499999999999996</v>
      </c>
      <c r="L28" s="202">
        <v>151.25</v>
      </c>
      <c r="M28" s="202">
        <v>0.84</v>
      </c>
      <c r="N28" s="202">
        <v>1.1299999999999999</v>
      </c>
      <c r="O28" s="202">
        <v>0</v>
      </c>
      <c r="P28" s="202">
        <v>1.0900000000000001</v>
      </c>
      <c r="Q28" s="202">
        <v>2.95</v>
      </c>
      <c r="R28" s="202">
        <v>6.07</v>
      </c>
      <c r="S28" s="202">
        <v>3.78</v>
      </c>
      <c r="T28" s="202">
        <v>0</v>
      </c>
      <c r="U28" s="202">
        <v>1.73</v>
      </c>
      <c r="V28" s="202">
        <v>2.98</v>
      </c>
      <c r="W28" s="202">
        <v>6.34</v>
      </c>
      <c r="X28" s="202">
        <v>14.16</v>
      </c>
      <c r="Y28" s="202">
        <v>0</v>
      </c>
      <c r="Z28" s="202">
        <v>58.57</v>
      </c>
      <c r="AA28" s="202">
        <v>20.76</v>
      </c>
      <c r="AB28" s="202">
        <v>0</v>
      </c>
      <c r="AC28" s="202">
        <v>13.74</v>
      </c>
      <c r="AD28" s="202">
        <v>0</v>
      </c>
      <c r="AE28" s="202">
        <v>0</v>
      </c>
      <c r="AF28" s="202">
        <v>0</v>
      </c>
      <c r="AG28" s="202">
        <v>26.14</v>
      </c>
      <c r="AH28" s="202">
        <v>0</v>
      </c>
      <c r="AI28" s="202">
        <v>0</v>
      </c>
      <c r="AJ28" s="202">
        <v>0</v>
      </c>
      <c r="AK28" s="202">
        <v>11.16</v>
      </c>
      <c r="AL28" s="202">
        <v>0</v>
      </c>
      <c r="AM28" s="202">
        <v>134.86000000000001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8.5</v>
      </c>
      <c r="E29" s="202">
        <v>0</v>
      </c>
      <c r="F29" s="202">
        <v>0</v>
      </c>
      <c r="G29" s="202">
        <v>21.16</v>
      </c>
      <c r="H29" s="202">
        <v>0</v>
      </c>
      <c r="I29" s="202">
        <v>0</v>
      </c>
      <c r="J29" s="202">
        <v>26.09</v>
      </c>
      <c r="K29" s="202">
        <v>4.3499999999999996</v>
      </c>
      <c r="L29" s="202">
        <v>151.25</v>
      </c>
      <c r="M29" s="202">
        <v>0.84</v>
      </c>
      <c r="N29" s="202">
        <v>1.1299999999999999</v>
      </c>
      <c r="O29" s="202">
        <v>0</v>
      </c>
      <c r="P29" s="202">
        <v>1.06</v>
      </c>
      <c r="Q29" s="202">
        <v>2.95</v>
      </c>
      <c r="R29" s="202">
        <v>6.07</v>
      </c>
      <c r="S29" s="202">
        <v>3.78</v>
      </c>
      <c r="T29" s="202">
        <v>0</v>
      </c>
      <c r="U29" s="202">
        <v>1.73</v>
      </c>
      <c r="V29" s="202">
        <v>2.98</v>
      </c>
      <c r="W29" s="202">
        <v>6.34</v>
      </c>
      <c r="X29" s="202">
        <v>14.16</v>
      </c>
      <c r="Y29" s="202">
        <v>0</v>
      </c>
      <c r="Z29" s="202">
        <v>58.57</v>
      </c>
      <c r="AA29" s="202">
        <v>20.76</v>
      </c>
      <c r="AB29" s="202">
        <v>0</v>
      </c>
      <c r="AC29" s="202">
        <v>13.74</v>
      </c>
      <c r="AD29" s="202">
        <v>0</v>
      </c>
      <c r="AE29" s="202">
        <v>0</v>
      </c>
      <c r="AF29" s="202">
        <v>0</v>
      </c>
      <c r="AG29" s="202">
        <v>26.14</v>
      </c>
      <c r="AH29" s="202">
        <v>0</v>
      </c>
      <c r="AI29" s="202">
        <v>0</v>
      </c>
      <c r="AJ29" s="202">
        <v>0</v>
      </c>
      <c r="AK29" s="202">
        <v>11.16</v>
      </c>
      <c r="AL29" s="202">
        <v>0</v>
      </c>
      <c r="AM29" s="202">
        <v>134.86000000000001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8.5</v>
      </c>
      <c r="E30" s="202">
        <v>0</v>
      </c>
      <c r="F30" s="202">
        <v>0</v>
      </c>
      <c r="G30" s="202">
        <v>21.16</v>
      </c>
      <c r="H30" s="202">
        <v>0</v>
      </c>
      <c r="I30" s="202">
        <v>0</v>
      </c>
      <c r="J30" s="202">
        <v>26.09</v>
      </c>
      <c r="K30" s="202">
        <v>4.3499999999999996</v>
      </c>
      <c r="L30" s="202">
        <v>151.25</v>
      </c>
      <c r="M30" s="202">
        <v>0.84</v>
      </c>
      <c r="N30" s="202">
        <v>1.1299999999999999</v>
      </c>
      <c r="O30" s="202">
        <v>0</v>
      </c>
      <c r="P30" s="202">
        <v>1.03</v>
      </c>
      <c r="Q30" s="202">
        <v>2.95</v>
      </c>
      <c r="R30" s="202">
        <v>6.07</v>
      </c>
      <c r="S30" s="202">
        <v>3.78</v>
      </c>
      <c r="T30" s="202">
        <v>0</v>
      </c>
      <c r="U30" s="202">
        <v>1.73</v>
      </c>
      <c r="V30" s="202">
        <v>2.98</v>
      </c>
      <c r="W30" s="202">
        <v>6.34</v>
      </c>
      <c r="X30" s="202">
        <v>14.16</v>
      </c>
      <c r="Y30" s="202">
        <v>0</v>
      </c>
      <c r="Z30" s="202">
        <v>58.57</v>
      </c>
      <c r="AA30" s="202">
        <v>20.76</v>
      </c>
      <c r="AB30" s="202">
        <v>0</v>
      </c>
      <c r="AC30" s="202">
        <v>13.74</v>
      </c>
      <c r="AD30" s="202">
        <v>0</v>
      </c>
      <c r="AE30" s="202">
        <v>0</v>
      </c>
      <c r="AF30" s="202">
        <v>0</v>
      </c>
      <c r="AG30" s="202">
        <v>26.14</v>
      </c>
      <c r="AH30" s="202">
        <v>0</v>
      </c>
      <c r="AI30" s="202">
        <v>0</v>
      </c>
      <c r="AJ30" s="202">
        <v>0</v>
      </c>
      <c r="AK30" s="202">
        <v>11.16</v>
      </c>
      <c r="AL30" s="202">
        <v>0</v>
      </c>
      <c r="AM30" s="202">
        <v>134.86000000000001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8.4700000000000006</v>
      </c>
      <c r="E31" s="202">
        <v>0</v>
      </c>
      <c r="F31" s="202">
        <v>0</v>
      </c>
      <c r="G31" s="202">
        <v>21.16</v>
      </c>
      <c r="H31" s="202">
        <v>0</v>
      </c>
      <c r="I31" s="202">
        <v>0</v>
      </c>
      <c r="J31" s="202">
        <v>26.09</v>
      </c>
      <c r="K31" s="202">
        <v>4.3499999999999996</v>
      </c>
      <c r="L31" s="202">
        <v>151.25</v>
      </c>
      <c r="M31" s="202">
        <v>0.84</v>
      </c>
      <c r="N31" s="202">
        <v>1.1299999999999999</v>
      </c>
      <c r="O31" s="202">
        <v>0</v>
      </c>
      <c r="P31" s="202">
        <v>1.02</v>
      </c>
      <c r="Q31" s="202">
        <v>2.95</v>
      </c>
      <c r="R31" s="202">
        <v>6.07</v>
      </c>
      <c r="S31" s="202">
        <v>3.78</v>
      </c>
      <c r="T31" s="202">
        <v>0</v>
      </c>
      <c r="U31" s="202">
        <v>1.73</v>
      </c>
      <c r="V31" s="202">
        <v>2.98</v>
      </c>
      <c r="W31" s="202">
        <v>6.34</v>
      </c>
      <c r="X31" s="202">
        <v>14.16</v>
      </c>
      <c r="Y31" s="202">
        <v>0</v>
      </c>
      <c r="Z31" s="202">
        <v>58.57</v>
      </c>
      <c r="AA31" s="202">
        <v>20.76</v>
      </c>
      <c r="AB31" s="202">
        <v>0</v>
      </c>
      <c r="AC31" s="202">
        <v>13.77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11.16</v>
      </c>
      <c r="AL31" s="202">
        <v>0</v>
      </c>
      <c r="AM31" s="202">
        <v>134.86000000000001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8.44</v>
      </c>
      <c r="E32" s="202">
        <v>0</v>
      </c>
      <c r="F32" s="202">
        <v>0</v>
      </c>
      <c r="G32" s="202">
        <v>21.16</v>
      </c>
      <c r="H32" s="202">
        <v>0</v>
      </c>
      <c r="I32" s="202">
        <v>0</v>
      </c>
      <c r="J32" s="202">
        <v>26.09</v>
      </c>
      <c r="K32" s="202">
        <v>4.3499999999999996</v>
      </c>
      <c r="L32" s="202">
        <v>151.25</v>
      </c>
      <c r="M32" s="202">
        <v>0.84</v>
      </c>
      <c r="N32" s="202">
        <v>1.1299999999999999</v>
      </c>
      <c r="O32" s="202">
        <v>0</v>
      </c>
      <c r="P32" s="202">
        <v>1.02</v>
      </c>
      <c r="Q32" s="202">
        <v>2.95</v>
      </c>
      <c r="R32" s="202">
        <v>6.07</v>
      </c>
      <c r="S32" s="202">
        <v>3.78</v>
      </c>
      <c r="T32" s="202">
        <v>0</v>
      </c>
      <c r="U32" s="202">
        <v>1.73</v>
      </c>
      <c r="V32" s="202">
        <v>2.98</v>
      </c>
      <c r="W32" s="202">
        <v>6.34</v>
      </c>
      <c r="X32" s="202">
        <v>14.16</v>
      </c>
      <c r="Y32" s="202">
        <v>0</v>
      </c>
      <c r="Z32" s="202">
        <v>58.57</v>
      </c>
      <c r="AA32" s="202">
        <v>20.76</v>
      </c>
      <c r="AB32" s="202">
        <v>0</v>
      </c>
      <c r="AC32" s="202">
        <v>13.77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11.16</v>
      </c>
      <c r="AL32" s="202">
        <v>0</v>
      </c>
      <c r="AM32" s="202">
        <v>134.86000000000001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8.44</v>
      </c>
      <c r="E33" s="202">
        <v>0</v>
      </c>
      <c r="F33" s="202">
        <v>0</v>
      </c>
      <c r="G33" s="202">
        <v>21.16</v>
      </c>
      <c r="H33" s="202">
        <v>0</v>
      </c>
      <c r="I33" s="202">
        <v>0</v>
      </c>
      <c r="J33" s="202">
        <v>26.09</v>
      </c>
      <c r="K33" s="202">
        <v>4.32</v>
      </c>
      <c r="L33" s="202">
        <v>151.24</v>
      </c>
      <c r="M33" s="202">
        <v>0.84</v>
      </c>
      <c r="N33" s="202">
        <v>1.1299999999999999</v>
      </c>
      <c r="O33" s="202">
        <v>0</v>
      </c>
      <c r="P33" s="202">
        <v>1.02</v>
      </c>
      <c r="Q33" s="202">
        <v>2.76</v>
      </c>
      <c r="R33" s="202">
        <v>6.07</v>
      </c>
      <c r="S33" s="202">
        <v>3.78</v>
      </c>
      <c r="T33" s="202">
        <v>0</v>
      </c>
      <c r="U33" s="202">
        <v>1.73</v>
      </c>
      <c r="V33" s="202">
        <v>2.98</v>
      </c>
      <c r="W33" s="202">
        <v>6.34</v>
      </c>
      <c r="X33" s="202">
        <v>14.16</v>
      </c>
      <c r="Y33" s="202">
        <v>0</v>
      </c>
      <c r="Z33" s="202">
        <v>58.57</v>
      </c>
      <c r="AA33" s="202">
        <v>20.76</v>
      </c>
      <c r="AB33" s="202">
        <v>0</v>
      </c>
      <c r="AC33" s="202">
        <v>13.77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0</v>
      </c>
      <c r="AJ33" s="202">
        <v>0</v>
      </c>
      <c r="AK33" s="202">
        <v>11.16</v>
      </c>
      <c r="AL33" s="202">
        <v>0</v>
      </c>
      <c r="AM33" s="202">
        <v>134.86000000000001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8.41</v>
      </c>
      <c r="E34" s="202">
        <v>0</v>
      </c>
      <c r="F34" s="202">
        <v>0</v>
      </c>
      <c r="G34" s="202">
        <v>21.16</v>
      </c>
      <c r="H34" s="202">
        <v>0</v>
      </c>
      <c r="I34" s="202">
        <v>0</v>
      </c>
      <c r="J34" s="202">
        <v>26.09</v>
      </c>
      <c r="K34" s="202">
        <v>4.32</v>
      </c>
      <c r="L34" s="202">
        <v>151.24</v>
      </c>
      <c r="M34" s="202">
        <v>0.84</v>
      </c>
      <c r="N34" s="202">
        <v>1.1299999999999999</v>
      </c>
      <c r="O34" s="202">
        <v>0</v>
      </c>
      <c r="P34" s="202">
        <v>1.02</v>
      </c>
      <c r="Q34" s="202">
        <v>2.76</v>
      </c>
      <c r="R34" s="202">
        <v>6.07</v>
      </c>
      <c r="S34" s="202">
        <v>3.78</v>
      </c>
      <c r="T34" s="202">
        <v>0</v>
      </c>
      <c r="U34" s="202">
        <v>1.73</v>
      </c>
      <c r="V34" s="202">
        <v>2.98</v>
      </c>
      <c r="W34" s="202">
        <v>6.34</v>
      </c>
      <c r="X34" s="202">
        <v>14.16</v>
      </c>
      <c r="Y34" s="202">
        <v>0</v>
      </c>
      <c r="Z34" s="202">
        <v>58.57</v>
      </c>
      <c r="AA34" s="202">
        <v>20.76</v>
      </c>
      <c r="AB34" s="202">
        <v>0</v>
      </c>
      <c r="AC34" s="202">
        <v>13.77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0</v>
      </c>
      <c r="AJ34" s="202">
        <v>0</v>
      </c>
      <c r="AK34" s="202">
        <v>11.16</v>
      </c>
      <c r="AL34" s="202">
        <v>0</v>
      </c>
      <c r="AM34" s="202">
        <v>134.86000000000001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8.41</v>
      </c>
      <c r="E35" s="202">
        <v>0</v>
      </c>
      <c r="F35" s="202">
        <v>0</v>
      </c>
      <c r="G35" s="202">
        <v>21.16</v>
      </c>
      <c r="H35" s="202">
        <v>0</v>
      </c>
      <c r="I35" s="202">
        <v>0</v>
      </c>
      <c r="J35" s="202">
        <v>25.55</v>
      </c>
      <c r="K35" s="202">
        <v>4.32</v>
      </c>
      <c r="L35" s="202">
        <v>151.24</v>
      </c>
      <c r="M35" s="202">
        <v>0.84</v>
      </c>
      <c r="N35" s="202">
        <v>1.1299999999999999</v>
      </c>
      <c r="O35" s="202">
        <v>0</v>
      </c>
      <c r="P35" s="202">
        <v>1.02</v>
      </c>
      <c r="Q35" s="202">
        <v>2.76</v>
      </c>
      <c r="R35" s="202">
        <v>6.07</v>
      </c>
      <c r="S35" s="202">
        <v>3.78</v>
      </c>
      <c r="T35" s="202">
        <v>0</v>
      </c>
      <c r="U35" s="202">
        <v>1.73</v>
      </c>
      <c r="V35" s="202">
        <v>2.98</v>
      </c>
      <c r="W35" s="202">
        <v>6.34</v>
      </c>
      <c r="X35" s="202">
        <v>14.16</v>
      </c>
      <c r="Y35" s="202">
        <v>0</v>
      </c>
      <c r="Z35" s="202">
        <v>58.57</v>
      </c>
      <c r="AA35" s="202">
        <v>9.92</v>
      </c>
      <c r="AB35" s="202">
        <v>0</v>
      </c>
      <c r="AC35" s="202">
        <v>13.77</v>
      </c>
      <c r="AD35" s="202">
        <v>0</v>
      </c>
      <c r="AE35" s="202">
        <v>0</v>
      </c>
      <c r="AF35" s="202">
        <v>0</v>
      </c>
      <c r="AG35" s="202">
        <v>26.53</v>
      </c>
      <c r="AH35" s="202">
        <v>0</v>
      </c>
      <c r="AI35" s="202">
        <v>0</v>
      </c>
      <c r="AJ35" s="202">
        <v>0</v>
      </c>
      <c r="AK35" s="202">
        <v>11.16</v>
      </c>
      <c r="AL35" s="202">
        <v>0</v>
      </c>
      <c r="AM35" s="202">
        <v>134.86000000000001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8.41</v>
      </c>
      <c r="E36" s="202">
        <v>0</v>
      </c>
      <c r="F36" s="202">
        <v>0</v>
      </c>
      <c r="G36" s="202">
        <v>21.16</v>
      </c>
      <c r="H36" s="202">
        <v>0</v>
      </c>
      <c r="I36" s="202">
        <v>0</v>
      </c>
      <c r="J36" s="202">
        <v>25.55</v>
      </c>
      <c r="K36" s="202">
        <v>4.32</v>
      </c>
      <c r="L36" s="202">
        <v>151.24</v>
      </c>
      <c r="M36" s="202">
        <v>0.84</v>
      </c>
      <c r="N36" s="202">
        <v>1.1299999999999999</v>
      </c>
      <c r="O36" s="202">
        <v>0</v>
      </c>
      <c r="P36" s="202">
        <v>1.02</v>
      </c>
      <c r="Q36" s="202">
        <v>2.76</v>
      </c>
      <c r="R36" s="202">
        <v>6.07</v>
      </c>
      <c r="S36" s="202">
        <v>3.78</v>
      </c>
      <c r="T36" s="202">
        <v>0</v>
      </c>
      <c r="U36" s="202">
        <v>1.73</v>
      </c>
      <c r="V36" s="202">
        <v>2.98</v>
      </c>
      <c r="W36" s="202">
        <v>6.34</v>
      </c>
      <c r="X36" s="202">
        <v>14.16</v>
      </c>
      <c r="Y36" s="202">
        <v>0</v>
      </c>
      <c r="Z36" s="202">
        <v>58.57</v>
      </c>
      <c r="AA36" s="202">
        <v>9.92</v>
      </c>
      <c r="AB36" s="202">
        <v>0</v>
      </c>
      <c r="AC36" s="202">
        <v>13.77</v>
      </c>
      <c r="AD36" s="202">
        <v>0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11.16</v>
      </c>
      <c r="AL36" s="202">
        <v>0</v>
      </c>
      <c r="AM36" s="202">
        <v>134.86000000000001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8.41</v>
      </c>
      <c r="E37" s="202">
        <v>0</v>
      </c>
      <c r="F37" s="202">
        <v>0</v>
      </c>
      <c r="G37" s="202">
        <v>21.16</v>
      </c>
      <c r="H37" s="202">
        <v>0</v>
      </c>
      <c r="I37" s="202">
        <v>0</v>
      </c>
      <c r="J37" s="202">
        <v>25.55</v>
      </c>
      <c r="K37" s="202">
        <v>4.32</v>
      </c>
      <c r="L37" s="202">
        <v>151.24</v>
      </c>
      <c r="M37" s="202">
        <v>0.84</v>
      </c>
      <c r="N37" s="202">
        <v>1.1299999999999999</v>
      </c>
      <c r="O37" s="202">
        <v>0</v>
      </c>
      <c r="P37" s="202">
        <v>1.95</v>
      </c>
      <c r="Q37" s="202">
        <v>2.76</v>
      </c>
      <c r="R37" s="202">
        <v>6.07</v>
      </c>
      <c r="S37" s="202">
        <v>3.78</v>
      </c>
      <c r="T37" s="202">
        <v>0</v>
      </c>
      <c r="U37" s="202">
        <v>1.73</v>
      </c>
      <c r="V37" s="202">
        <v>2.98</v>
      </c>
      <c r="W37" s="202">
        <v>6.34</v>
      </c>
      <c r="X37" s="202">
        <v>14.16</v>
      </c>
      <c r="Y37" s="202">
        <v>0</v>
      </c>
      <c r="Z37" s="202">
        <v>58.57</v>
      </c>
      <c r="AA37" s="202">
        <v>9.92</v>
      </c>
      <c r="AB37" s="202">
        <v>0</v>
      </c>
      <c r="AC37" s="202">
        <v>14.08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11.16</v>
      </c>
      <c r="AL37" s="202">
        <v>0</v>
      </c>
      <c r="AM37" s="202">
        <v>134.86000000000001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21.16</v>
      </c>
      <c r="H38" s="202">
        <v>0</v>
      </c>
      <c r="I38" s="202">
        <v>0</v>
      </c>
      <c r="J38" s="202">
        <v>25.55</v>
      </c>
      <c r="K38" s="202">
        <v>4.32</v>
      </c>
      <c r="L38" s="202">
        <v>151.24</v>
      </c>
      <c r="M38" s="202">
        <v>0.84</v>
      </c>
      <c r="N38" s="202">
        <v>1.1299999999999999</v>
      </c>
      <c r="O38" s="202">
        <v>0</v>
      </c>
      <c r="P38" s="202">
        <v>2.91</v>
      </c>
      <c r="Q38" s="202">
        <v>2.76</v>
      </c>
      <c r="R38" s="202">
        <v>6.07</v>
      </c>
      <c r="S38" s="202">
        <v>3.78</v>
      </c>
      <c r="T38" s="202">
        <v>0</v>
      </c>
      <c r="U38" s="202">
        <v>1.73</v>
      </c>
      <c r="V38" s="202">
        <v>2.98</v>
      </c>
      <c r="W38" s="202">
        <v>6.34</v>
      </c>
      <c r="X38" s="202">
        <v>14.16</v>
      </c>
      <c r="Y38" s="202">
        <v>0</v>
      </c>
      <c r="Z38" s="202">
        <v>58.57</v>
      </c>
      <c r="AA38" s="202">
        <v>9.92</v>
      </c>
      <c r="AB38" s="202">
        <v>0</v>
      </c>
      <c r="AC38" s="202">
        <v>14.08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11.16</v>
      </c>
      <c r="AL38" s="202">
        <v>0</v>
      </c>
      <c r="AM38" s="202">
        <v>134.86000000000001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21.16</v>
      </c>
      <c r="H39" s="202">
        <v>0</v>
      </c>
      <c r="I39" s="202">
        <v>0</v>
      </c>
      <c r="J39" s="202">
        <v>25.55</v>
      </c>
      <c r="K39" s="202">
        <v>4.32</v>
      </c>
      <c r="L39" s="202">
        <v>151.24</v>
      </c>
      <c r="M39" s="202">
        <v>0.84</v>
      </c>
      <c r="N39" s="202">
        <v>1.1299999999999999</v>
      </c>
      <c r="O39" s="202">
        <v>0</v>
      </c>
      <c r="P39" s="202">
        <v>1.1399999999999999</v>
      </c>
      <c r="Q39" s="202">
        <v>2.76</v>
      </c>
      <c r="R39" s="202">
        <v>6.07</v>
      </c>
      <c r="S39" s="202">
        <v>3.78</v>
      </c>
      <c r="T39" s="202">
        <v>0</v>
      </c>
      <c r="U39" s="202">
        <v>1.73</v>
      </c>
      <c r="V39" s="202">
        <v>2.87</v>
      </c>
      <c r="W39" s="202">
        <v>6.08</v>
      </c>
      <c r="X39" s="202">
        <v>13.64</v>
      </c>
      <c r="Y39" s="202">
        <v>0</v>
      </c>
      <c r="Z39" s="202">
        <v>58.57</v>
      </c>
      <c r="AA39" s="202">
        <v>9.92</v>
      </c>
      <c r="AB39" s="202">
        <v>0</v>
      </c>
      <c r="AC39" s="202">
        <v>14.08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11.16</v>
      </c>
      <c r="AL39" s="202">
        <v>0</v>
      </c>
      <c r="AM39" s="202">
        <v>128.34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21.16</v>
      </c>
      <c r="H40" s="202">
        <v>0</v>
      </c>
      <c r="I40" s="202">
        <v>0</v>
      </c>
      <c r="J40" s="202">
        <v>25.55</v>
      </c>
      <c r="K40" s="202">
        <v>4.32</v>
      </c>
      <c r="L40" s="202">
        <v>151.24</v>
      </c>
      <c r="M40" s="202">
        <v>0.84</v>
      </c>
      <c r="N40" s="202">
        <v>1.1299999999999999</v>
      </c>
      <c r="O40" s="202">
        <v>0</v>
      </c>
      <c r="P40" s="202">
        <v>1.18</v>
      </c>
      <c r="Q40" s="202">
        <v>2.76</v>
      </c>
      <c r="R40" s="202">
        <v>6.07</v>
      </c>
      <c r="S40" s="202">
        <v>3.78</v>
      </c>
      <c r="T40" s="202">
        <v>0</v>
      </c>
      <c r="U40" s="202">
        <v>1.73</v>
      </c>
      <c r="V40" s="202">
        <v>2.87</v>
      </c>
      <c r="W40" s="202">
        <v>6.08</v>
      </c>
      <c r="X40" s="202">
        <v>13.64</v>
      </c>
      <c r="Y40" s="202">
        <v>0</v>
      </c>
      <c r="Z40" s="202">
        <v>58.57</v>
      </c>
      <c r="AA40" s="202">
        <v>9.92</v>
      </c>
      <c r="AB40" s="202">
        <v>0</v>
      </c>
      <c r="AC40" s="202">
        <v>14.08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11.16</v>
      </c>
      <c r="AL40" s="202">
        <v>0</v>
      </c>
      <c r="AM40" s="202">
        <v>128.34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8.34</v>
      </c>
      <c r="E41" s="202">
        <v>0</v>
      </c>
      <c r="F41" s="202">
        <v>0</v>
      </c>
      <c r="G41" s="202">
        <v>21.16</v>
      </c>
      <c r="H41" s="202">
        <v>0</v>
      </c>
      <c r="I41" s="202">
        <v>0</v>
      </c>
      <c r="J41" s="202">
        <v>25.55</v>
      </c>
      <c r="K41" s="202">
        <v>4.32</v>
      </c>
      <c r="L41" s="202">
        <v>151.24</v>
      </c>
      <c r="M41" s="202">
        <v>0.84</v>
      </c>
      <c r="N41" s="202">
        <v>1.1299999999999999</v>
      </c>
      <c r="O41" s="202">
        <v>0</v>
      </c>
      <c r="P41" s="202">
        <v>1.17</v>
      </c>
      <c r="Q41" s="202">
        <v>2.76</v>
      </c>
      <c r="R41" s="202">
        <v>6.07</v>
      </c>
      <c r="S41" s="202">
        <v>3.78</v>
      </c>
      <c r="T41" s="202">
        <v>0</v>
      </c>
      <c r="U41" s="202">
        <v>1.73</v>
      </c>
      <c r="V41" s="202">
        <v>2.98</v>
      </c>
      <c r="W41" s="202">
        <v>6.34</v>
      </c>
      <c r="X41" s="202">
        <v>14.16</v>
      </c>
      <c r="Y41" s="202">
        <v>0</v>
      </c>
      <c r="Z41" s="202">
        <v>58.57</v>
      </c>
      <c r="AA41" s="202">
        <v>9.92</v>
      </c>
      <c r="AB41" s="202">
        <v>0</v>
      </c>
      <c r="AC41" s="202">
        <v>14.08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11.16</v>
      </c>
      <c r="AL41" s="202">
        <v>0</v>
      </c>
      <c r="AM41" s="202">
        <v>128.34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8.31</v>
      </c>
      <c r="E42" s="202">
        <v>0</v>
      </c>
      <c r="F42" s="202">
        <v>0</v>
      </c>
      <c r="G42" s="202">
        <v>21.16</v>
      </c>
      <c r="H42" s="202">
        <v>0</v>
      </c>
      <c r="I42" s="202">
        <v>0</v>
      </c>
      <c r="J42" s="202">
        <v>25.55</v>
      </c>
      <c r="K42" s="202">
        <v>4.32</v>
      </c>
      <c r="L42" s="202">
        <v>151.24</v>
      </c>
      <c r="M42" s="202">
        <v>0.84</v>
      </c>
      <c r="N42" s="202">
        <v>1.1299999999999999</v>
      </c>
      <c r="O42" s="202">
        <v>0</v>
      </c>
      <c r="P42" s="202">
        <v>1.17</v>
      </c>
      <c r="Q42" s="202">
        <v>2.76</v>
      </c>
      <c r="R42" s="202">
        <v>6.07</v>
      </c>
      <c r="S42" s="202">
        <v>3.78</v>
      </c>
      <c r="T42" s="202">
        <v>0</v>
      </c>
      <c r="U42" s="202">
        <v>1.73</v>
      </c>
      <c r="V42" s="202">
        <v>2.98</v>
      </c>
      <c r="W42" s="202">
        <v>6.34</v>
      </c>
      <c r="X42" s="202">
        <v>14.16</v>
      </c>
      <c r="Y42" s="202">
        <v>0</v>
      </c>
      <c r="Z42" s="202">
        <v>58.57</v>
      </c>
      <c r="AA42" s="202">
        <v>9.92</v>
      </c>
      <c r="AB42" s="202">
        <v>0</v>
      </c>
      <c r="AC42" s="202">
        <v>14.08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11.16</v>
      </c>
      <c r="AL42" s="202">
        <v>0</v>
      </c>
      <c r="AM42" s="202">
        <v>128.34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8.2799999999999994</v>
      </c>
      <c r="E43" s="202">
        <v>0</v>
      </c>
      <c r="F43" s="202">
        <v>0</v>
      </c>
      <c r="G43" s="202">
        <v>21.16</v>
      </c>
      <c r="H43" s="202">
        <v>0</v>
      </c>
      <c r="I43" s="202">
        <v>0</v>
      </c>
      <c r="J43" s="202">
        <v>25.55</v>
      </c>
      <c r="K43" s="202">
        <v>4.32</v>
      </c>
      <c r="L43" s="202">
        <v>151.24</v>
      </c>
      <c r="M43" s="202">
        <v>0.84</v>
      </c>
      <c r="N43" s="202">
        <v>1.1299999999999999</v>
      </c>
      <c r="O43" s="202">
        <v>0</v>
      </c>
      <c r="P43" s="202">
        <v>1.17</v>
      </c>
      <c r="Q43" s="202">
        <v>2.76</v>
      </c>
      <c r="R43" s="202">
        <v>6.07</v>
      </c>
      <c r="S43" s="202">
        <v>3.78</v>
      </c>
      <c r="T43" s="202">
        <v>0</v>
      </c>
      <c r="U43" s="202">
        <v>1.73</v>
      </c>
      <c r="V43" s="202">
        <v>2.98</v>
      </c>
      <c r="W43" s="202">
        <v>6.34</v>
      </c>
      <c r="X43" s="202">
        <v>14.16</v>
      </c>
      <c r="Y43" s="202">
        <v>0</v>
      </c>
      <c r="Z43" s="202">
        <v>58.57</v>
      </c>
      <c r="AA43" s="202">
        <v>9.92</v>
      </c>
      <c r="AB43" s="202">
        <v>0</v>
      </c>
      <c r="AC43" s="202">
        <v>14.08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11.16</v>
      </c>
      <c r="AL43" s="202">
        <v>0</v>
      </c>
      <c r="AM43" s="202">
        <v>128.34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8.2799999999999994</v>
      </c>
      <c r="E44" s="202">
        <v>0</v>
      </c>
      <c r="F44" s="202">
        <v>0</v>
      </c>
      <c r="G44" s="202">
        <v>21.16</v>
      </c>
      <c r="H44" s="202">
        <v>0</v>
      </c>
      <c r="I44" s="202">
        <v>0</v>
      </c>
      <c r="J44" s="202">
        <v>25.55</v>
      </c>
      <c r="K44" s="202">
        <v>4.32</v>
      </c>
      <c r="L44" s="202">
        <v>151.24</v>
      </c>
      <c r="M44" s="202">
        <v>0.84</v>
      </c>
      <c r="N44" s="202">
        <v>1.1299999999999999</v>
      </c>
      <c r="O44" s="202">
        <v>0</v>
      </c>
      <c r="P44" s="202">
        <v>1.17</v>
      </c>
      <c r="Q44" s="202">
        <v>2.76</v>
      </c>
      <c r="R44" s="202">
        <v>6.07</v>
      </c>
      <c r="S44" s="202">
        <v>3.78</v>
      </c>
      <c r="T44" s="202">
        <v>0</v>
      </c>
      <c r="U44" s="202">
        <v>1.73</v>
      </c>
      <c r="V44" s="202">
        <v>2.98</v>
      </c>
      <c r="W44" s="202">
        <v>6.34</v>
      </c>
      <c r="X44" s="202">
        <v>14.16</v>
      </c>
      <c r="Y44" s="202">
        <v>0</v>
      </c>
      <c r="Z44" s="202">
        <v>58.57</v>
      </c>
      <c r="AA44" s="202">
        <v>9.92</v>
      </c>
      <c r="AB44" s="202">
        <v>0</v>
      </c>
      <c r="AC44" s="202">
        <v>14.08</v>
      </c>
      <c r="AD44" s="202">
        <v>0</v>
      </c>
      <c r="AE44" s="202">
        <v>0</v>
      </c>
      <c r="AF44" s="202">
        <v>0</v>
      </c>
      <c r="AG44" s="202">
        <v>26.53</v>
      </c>
      <c r="AH44" s="202">
        <v>0</v>
      </c>
      <c r="AI44" s="202">
        <v>0</v>
      </c>
      <c r="AJ44" s="202">
        <v>0</v>
      </c>
      <c r="AK44" s="202">
        <v>11.16</v>
      </c>
      <c r="AL44" s="202">
        <v>0</v>
      </c>
      <c r="AM44" s="202">
        <v>128.34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8.2799999999999994</v>
      </c>
      <c r="E45" s="202">
        <v>0</v>
      </c>
      <c r="F45" s="202">
        <v>0</v>
      </c>
      <c r="G45" s="202">
        <v>21.16</v>
      </c>
      <c r="H45" s="202">
        <v>0</v>
      </c>
      <c r="I45" s="202">
        <v>0</v>
      </c>
      <c r="J45" s="202">
        <v>25.55</v>
      </c>
      <c r="K45" s="202">
        <v>4.32</v>
      </c>
      <c r="L45" s="202">
        <v>151.24</v>
      </c>
      <c r="M45" s="202">
        <v>0.84</v>
      </c>
      <c r="N45" s="202">
        <v>1.1299999999999999</v>
      </c>
      <c r="O45" s="202">
        <v>0</v>
      </c>
      <c r="P45" s="202">
        <v>1.17</v>
      </c>
      <c r="Q45" s="202">
        <v>2.76</v>
      </c>
      <c r="R45" s="202">
        <v>6.07</v>
      </c>
      <c r="S45" s="202">
        <v>3.78</v>
      </c>
      <c r="T45" s="202">
        <v>0</v>
      </c>
      <c r="U45" s="202">
        <v>1.73</v>
      </c>
      <c r="V45" s="202">
        <v>2.98</v>
      </c>
      <c r="W45" s="202">
        <v>6.25</v>
      </c>
      <c r="X45" s="202">
        <v>14.03</v>
      </c>
      <c r="Y45" s="202">
        <v>0</v>
      </c>
      <c r="Z45" s="202">
        <v>58.57</v>
      </c>
      <c r="AA45" s="202">
        <v>9.92</v>
      </c>
      <c r="AB45" s="202">
        <v>0</v>
      </c>
      <c r="AC45" s="202">
        <v>14.08</v>
      </c>
      <c r="AD45" s="202">
        <v>0</v>
      </c>
      <c r="AE45" s="202">
        <v>0</v>
      </c>
      <c r="AF45" s="202">
        <v>0</v>
      </c>
      <c r="AG45" s="202">
        <v>26.53</v>
      </c>
      <c r="AH45" s="202">
        <v>0</v>
      </c>
      <c r="AI45" s="202">
        <v>0</v>
      </c>
      <c r="AJ45" s="202">
        <v>0</v>
      </c>
      <c r="AK45" s="202">
        <v>11.16</v>
      </c>
      <c r="AL45" s="202">
        <v>0</v>
      </c>
      <c r="AM45" s="202">
        <v>128.34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8.25</v>
      </c>
      <c r="E46" s="202">
        <v>0</v>
      </c>
      <c r="F46" s="202">
        <v>0</v>
      </c>
      <c r="G46" s="202">
        <v>21.16</v>
      </c>
      <c r="H46" s="202">
        <v>0</v>
      </c>
      <c r="I46" s="202">
        <v>0</v>
      </c>
      <c r="J46" s="202">
        <v>25.55</v>
      </c>
      <c r="K46" s="202">
        <v>4.32</v>
      </c>
      <c r="L46" s="202">
        <v>151.24</v>
      </c>
      <c r="M46" s="202">
        <v>0.84</v>
      </c>
      <c r="N46" s="202">
        <v>1.1299999999999999</v>
      </c>
      <c r="O46" s="202">
        <v>0</v>
      </c>
      <c r="P46" s="202">
        <v>1.17</v>
      </c>
      <c r="Q46" s="202">
        <v>2.76</v>
      </c>
      <c r="R46" s="202">
        <v>6.07</v>
      </c>
      <c r="S46" s="202">
        <v>3.78</v>
      </c>
      <c r="T46" s="202">
        <v>0</v>
      </c>
      <c r="U46" s="202">
        <v>1.73</v>
      </c>
      <c r="V46" s="202">
        <v>2.98</v>
      </c>
      <c r="W46" s="202">
        <v>6.34</v>
      </c>
      <c r="X46" s="202">
        <v>14.16</v>
      </c>
      <c r="Y46" s="202">
        <v>0</v>
      </c>
      <c r="Z46" s="202">
        <v>58.57</v>
      </c>
      <c r="AA46" s="202">
        <v>9.92</v>
      </c>
      <c r="AB46" s="202">
        <v>0</v>
      </c>
      <c r="AC46" s="202">
        <v>14.08</v>
      </c>
      <c r="AD46" s="202">
        <v>0</v>
      </c>
      <c r="AE46" s="202">
        <v>0</v>
      </c>
      <c r="AF46" s="202">
        <v>0</v>
      </c>
      <c r="AG46" s="202">
        <v>26.53</v>
      </c>
      <c r="AH46" s="202">
        <v>0</v>
      </c>
      <c r="AI46" s="202">
        <v>0</v>
      </c>
      <c r="AJ46" s="202">
        <v>0</v>
      </c>
      <c r="AK46" s="202">
        <v>11.16</v>
      </c>
      <c r="AL46" s="202">
        <v>0</v>
      </c>
      <c r="AM46" s="202">
        <v>128.34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8.25</v>
      </c>
      <c r="E47" s="202">
        <v>0</v>
      </c>
      <c r="F47" s="202">
        <v>0</v>
      </c>
      <c r="G47" s="202">
        <v>21.16</v>
      </c>
      <c r="H47" s="202">
        <v>0</v>
      </c>
      <c r="I47" s="202">
        <v>0</v>
      </c>
      <c r="J47" s="202">
        <v>25.55</v>
      </c>
      <c r="K47" s="202">
        <v>4.32</v>
      </c>
      <c r="L47" s="202">
        <v>151.25</v>
      </c>
      <c r="M47" s="202">
        <v>0.84</v>
      </c>
      <c r="N47" s="202">
        <v>1.1299999999999999</v>
      </c>
      <c r="O47" s="202">
        <v>0</v>
      </c>
      <c r="P47" s="202">
        <v>1.17</v>
      </c>
      <c r="Q47" s="202">
        <v>2.95</v>
      </c>
      <c r="R47" s="202">
        <v>6.07</v>
      </c>
      <c r="S47" s="202">
        <v>3.78</v>
      </c>
      <c r="T47" s="202">
        <v>0</v>
      </c>
      <c r="U47" s="202">
        <v>1.73</v>
      </c>
      <c r="V47" s="202">
        <v>2.98</v>
      </c>
      <c r="W47" s="202">
        <v>6.34</v>
      </c>
      <c r="X47" s="202">
        <v>14.16</v>
      </c>
      <c r="Y47" s="202">
        <v>0</v>
      </c>
      <c r="Z47" s="202">
        <v>59.95</v>
      </c>
      <c r="AA47" s="202">
        <v>20.76</v>
      </c>
      <c r="AB47" s="202">
        <v>0</v>
      </c>
      <c r="AC47" s="202">
        <v>14.4</v>
      </c>
      <c r="AD47" s="202">
        <v>0</v>
      </c>
      <c r="AE47" s="202">
        <v>0</v>
      </c>
      <c r="AF47" s="202">
        <v>0</v>
      </c>
      <c r="AG47" s="202">
        <v>26.53</v>
      </c>
      <c r="AH47" s="202">
        <v>0</v>
      </c>
      <c r="AI47" s="202">
        <v>0</v>
      </c>
      <c r="AJ47" s="202">
        <v>0</v>
      </c>
      <c r="AK47" s="202">
        <v>11.16</v>
      </c>
      <c r="AL47" s="202">
        <v>0</v>
      </c>
      <c r="AM47" s="202">
        <v>128.34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8.25</v>
      </c>
      <c r="E48" s="202">
        <v>0</v>
      </c>
      <c r="F48" s="202">
        <v>0</v>
      </c>
      <c r="G48" s="202">
        <v>21.16</v>
      </c>
      <c r="H48" s="202">
        <v>0</v>
      </c>
      <c r="I48" s="202">
        <v>0</v>
      </c>
      <c r="J48" s="202">
        <v>25.55</v>
      </c>
      <c r="K48" s="202">
        <v>4.32</v>
      </c>
      <c r="L48" s="202">
        <v>151.25</v>
      </c>
      <c r="M48" s="202">
        <v>0.84</v>
      </c>
      <c r="N48" s="202">
        <v>1.1299999999999999</v>
      </c>
      <c r="O48" s="202">
        <v>0</v>
      </c>
      <c r="P48" s="202">
        <v>1.17</v>
      </c>
      <c r="Q48" s="202">
        <v>2.95</v>
      </c>
      <c r="R48" s="202">
        <v>6.07</v>
      </c>
      <c r="S48" s="202">
        <v>3.78</v>
      </c>
      <c r="T48" s="202">
        <v>0</v>
      </c>
      <c r="U48" s="202">
        <v>1.73</v>
      </c>
      <c r="V48" s="202">
        <v>2.98</v>
      </c>
      <c r="W48" s="202">
        <v>6.34</v>
      </c>
      <c r="X48" s="202">
        <v>14.16</v>
      </c>
      <c r="Y48" s="202">
        <v>0</v>
      </c>
      <c r="Z48" s="202">
        <v>58.57</v>
      </c>
      <c r="AA48" s="202">
        <v>20.76</v>
      </c>
      <c r="AB48" s="202">
        <v>0</v>
      </c>
      <c r="AC48" s="202">
        <v>14.4</v>
      </c>
      <c r="AD48" s="202">
        <v>0</v>
      </c>
      <c r="AE48" s="202">
        <v>0</v>
      </c>
      <c r="AF48" s="202">
        <v>0</v>
      </c>
      <c r="AG48" s="202">
        <v>26.53</v>
      </c>
      <c r="AH48" s="202">
        <v>0</v>
      </c>
      <c r="AI48" s="202">
        <v>0</v>
      </c>
      <c r="AJ48" s="202">
        <v>0</v>
      </c>
      <c r="AK48" s="202">
        <v>11.16</v>
      </c>
      <c r="AL48" s="202">
        <v>0</v>
      </c>
      <c r="AM48" s="202">
        <v>128.34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8.2100000000000009</v>
      </c>
      <c r="E49" s="202">
        <v>0</v>
      </c>
      <c r="F49" s="202">
        <v>0</v>
      </c>
      <c r="G49" s="202">
        <v>21.16</v>
      </c>
      <c r="H49" s="202">
        <v>0</v>
      </c>
      <c r="I49" s="202">
        <v>0</v>
      </c>
      <c r="J49" s="202">
        <v>25.55</v>
      </c>
      <c r="K49" s="202">
        <v>4.32</v>
      </c>
      <c r="L49" s="202">
        <v>151.25</v>
      </c>
      <c r="M49" s="202">
        <v>0.84</v>
      </c>
      <c r="N49" s="202">
        <v>1.1299999999999999</v>
      </c>
      <c r="O49" s="202">
        <v>0</v>
      </c>
      <c r="P49" s="202">
        <v>1.17</v>
      </c>
      <c r="Q49" s="202">
        <v>2.95</v>
      </c>
      <c r="R49" s="202">
        <v>6.07</v>
      </c>
      <c r="S49" s="202">
        <v>3.78</v>
      </c>
      <c r="T49" s="202">
        <v>0</v>
      </c>
      <c r="U49" s="202">
        <v>1.73</v>
      </c>
      <c r="V49" s="202">
        <v>2.98</v>
      </c>
      <c r="W49" s="202">
        <v>6.34</v>
      </c>
      <c r="X49" s="202">
        <v>14.16</v>
      </c>
      <c r="Y49" s="202">
        <v>0</v>
      </c>
      <c r="Z49" s="202">
        <v>58.57</v>
      </c>
      <c r="AA49" s="202">
        <v>20.76</v>
      </c>
      <c r="AB49" s="202">
        <v>0</v>
      </c>
      <c r="AC49" s="202">
        <v>14.4</v>
      </c>
      <c r="AD49" s="202">
        <v>0</v>
      </c>
      <c r="AE49" s="202">
        <v>0</v>
      </c>
      <c r="AF49" s="202">
        <v>0</v>
      </c>
      <c r="AG49" s="202">
        <v>26.53</v>
      </c>
      <c r="AH49" s="202">
        <v>0</v>
      </c>
      <c r="AI49" s="202">
        <v>0</v>
      </c>
      <c r="AJ49" s="202">
        <v>0</v>
      </c>
      <c r="AK49" s="202">
        <v>11.16</v>
      </c>
      <c r="AL49" s="202">
        <v>0</v>
      </c>
      <c r="AM49" s="202">
        <v>128.34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8.15</v>
      </c>
      <c r="E50" s="202">
        <v>0</v>
      </c>
      <c r="F50" s="202">
        <v>0</v>
      </c>
      <c r="G50" s="202">
        <v>21.16</v>
      </c>
      <c r="H50" s="202">
        <v>0</v>
      </c>
      <c r="I50" s="202">
        <v>0</v>
      </c>
      <c r="J50" s="202">
        <v>25.55</v>
      </c>
      <c r="K50" s="202">
        <v>4.32</v>
      </c>
      <c r="L50" s="202">
        <v>151.25</v>
      </c>
      <c r="M50" s="202">
        <v>0.84</v>
      </c>
      <c r="N50" s="202">
        <v>1.1299999999999999</v>
      </c>
      <c r="O50" s="202">
        <v>0</v>
      </c>
      <c r="P50" s="202">
        <v>1.17</v>
      </c>
      <c r="Q50" s="202">
        <v>2.95</v>
      </c>
      <c r="R50" s="202">
        <v>6.07</v>
      </c>
      <c r="S50" s="202">
        <v>3.78</v>
      </c>
      <c r="T50" s="202">
        <v>0</v>
      </c>
      <c r="U50" s="202">
        <v>1.73</v>
      </c>
      <c r="V50" s="202">
        <v>2.98</v>
      </c>
      <c r="W50" s="202">
        <v>6.34</v>
      </c>
      <c r="X50" s="202">
        <v>14.16</v>
      </c>
      <c r="Y50" s="202">
        <v>0</v>
      </c>
      <c r="Z50" s="202">
        <v>58.57</v>
      </c>
      <c r="AA50" s="202">
        <v>20.76</v>
      </c>
      <c r="AB50" s="202">
        <v>0</v>
      </c>
      <c r="AC50" s="202">
        <v>14.4</v>
      </c>
      <c r="AD50" s="202">
        <v>0</v>
      </c>
      <c r="AE50" s="202">
        <v>0</v>
      </c>
      <c r="AF50" s="202">
        <v>0</v>
      </c>
      <c r="AG50" s="202">
        <v>26.53</v>
      </c>
      <c r="AH50" s="202">
        <v>0</v>
      </c>
      <c r="AI50" s="202">
        <v>0</v>
      </c>
      <c r="AJ50" s="202">
        <v>0</v>
      </c>
      <c r="AK50" s="202">
        <v>11.16</v>
      </c>
      <c r="AL50" s="202">
        <v>0</v>
      </c>
      <c r="AM50" s="202">
        <v>128.34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8.15</v>
      </c>
      <c r="E51" s="202">
        <v>0</v>
      </c>
      <c r="F51" s="202">
        <v>0</v>
      </c>
      <c r="G51" s="202">
        <v>21.16</v>
      </c>
      <c r="H51" s="202">
        <v>0</v>
      </c>
      <c r="I51" s="202">
        <v>0</v>
      </c>
      <c r="J51" s="202">
        <v>25.55</v>
      </c>
      <c r="K51" s="202">
        <v>4.32</v>
      </c>
      <c r="L51" s="202">
        <v>151.25</v>
      </c>
      <c r="M51" s="202">
        <v>0.84</v>
      </c>
      <c r="N51" s="202">
        <v>1.1299999999999999</v>
      </c>
      <c r="O51" s="202">
        <v>0</v>
      </c>
      <c r="P51" s="202">
        <v>1.17</v>
      </c>
      <c r="Q51" s="202">
        <v>2.95</v>
      </c>
      <c r="R51" s="202">
        <v>6.07</v>
      </c>
      <c r="S51" s="202">
        <v>3.78</v>
      </c>
      <c r="T51" s="202">
        <v>0</v>
      </c>
      <c r="U51" s="202">
        <v>1.73</v>
      </c>
      <c r="V51" s="202">
        <v>2.98</v>
      </c>
      <c r="W51" s="202">
        <v>0.42</v>
      </c>
      <c r="X51" s="202">
        <v>1.26</v>
      </c>
      <c r="Y51" s="202">
        <v>0</v>
      </c>
      <c r="Z51" s="202">
        <v>58.57</v>
      </c>
      <c r="AA51" s="202">
        <v>20.76</v>
      </c>
      <c r="AB51" s="202">
        <v>0</v>
      </c>
      <c r="AC51" s="202">
        <v>14.4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11.16</v>
      </c>
      <c r="AL51" s="202">
        <v>0</v>
      </c>
      <c r="AM51" s="202">
        <v>128.34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8.11</v>
      </c>
      <c r="E52" s="202">
        <v>0</v>
      </c>
      <c r="F52" s="202">
        <v>0</v>
      </c>
      <c r="G52" s="202">
        <v>21.16</v>
      </c>
      <c r="H52" s="202">
        <v>0</v>
      </c>
      <c r="I52" s="202">
        <v>0</v>
      </c>
      <c r="J52" s="202">
        <v>25.55</v>
      </c>
      <c r="K52" s="202">
        <v>4.32</v>
      </c>
      <c r="L52" s="202">
        <v>151.25</v>
      </c>
      <c r="M52" s="202">
        <v>0.84</v>
      </c>
      <c r="N52" s="202">
        <v>1.1299999999999999</v>
      </c>
      <c r="O52" s="202">
        <v>0</v>
      </c>
      <c r="P52" s="202">
        <v>1.17</v>
      </c>
      <c r="Q52" s="202">
        <v>2.95</v>
      </c>
      <c r="R52" s="202">
        <v>6.07</v>
      </c>
      <c r="S52" s="202">
        <v>3.78</v>
      </c>
      <c r="T52" s="202">
        <v>0</v>
      </c>
      <c r="U52" s="202">
        <v>1.73</v>
      </c>
      <c r="V52" s="202">
        <v>2.98</v>
      </c>
      <c r="W52" s="202">
        <v>0.42</v>
      </c>
      <c r="X52" s="202">
        <v>1.26</v>
      </c>
      <c r="Y52" s="202">
        <v>0</v>
      </c>
      <c r="Z52" s="202">
        <v>58.57</v>
      </c>
      <c r="AA52" s="202">
        <v>20.76</v>
      </c>
      <c r="AB52" s="202">
        <v>0</v>
      </c>
      <c r="AC52" s="202">
        <v>14.4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11.16</v>
      </c>
      <c r="AL52" s="202">
        <v>0</v>
      </c>
      <c r="AM52" s="202">
        <v>128.34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8.15</v>
      </c>
      <c r="E53" s="202">
        <v>0</v>
      </c>
      <c r="F53" s="202">
        <v>0</v>
      </c>
      <c r="G53" s="202">
        <v>21.16</v>
      </c>
      <c r="H53" s="202">
        <v>0</v>
      </c>
      <c r="I53" s="202">
        <v>0</v>
      </c>
      <c r="J53" s="202">
        <v>25.55</v>
      </c>
      <c r="K53" s="202">
        <v>4.3499999999999996</v>
      </c>
      <c r="L53" s="202">
        <v>151.25</v>
      </c>
      <c r="M53" s="202">
        <v>0.84</v>
      </c>
      <c r="N53" s="202">
        <v>1.1299999999999999</v>
      </c>
      <c r="O53" s="202">
        <v>0</v>
      </c>
      <c r="P53" s="202">
        <v>1.17</v>
      </c>
      <c r="Q53" s="202">
        <v>2.95</v>
      </c>
      <c r="R53" s="202">
        <v>6.07</v>
      </c>
      <c r="S53" s="202">
        <v>3.78</v>
      </c>
      <c r="T53" s="202">
        <v>0</v>
      </c>
      <c r="U53" s="202">
        <v>1.73</v>
      </c>
      <c r="V53" s="202">
        <v>2.98</v>
      </c>
      <c r="W53" s="202">
        <v>0.42</v>
      </c>
      <c r="X53" s="202">
        <v>1.26</v>
      </c>
      <c r="Y53" s="202">
        <v>0</v>
      </c>
      <c r="Z53" s="202">
        <v>58.57</v>
      </c>
      <c r="AA53" s="202">
        <v>20.76</v>
      </c>
      <c r="AB53" s="202">
        <v>0</v>
      </c>
      <c r="AC53" s="202">
        <v>14.4</v>
      </c>
      <c r="AD53" s="202">
        <v>0</v>
      </c>
      <c r="AE53" s="202">
        <v>0</v>
      </c>
      <c r="AF53" s="202">
        <v>0</v>
      </c>
      <c r="AG53" s="202">
        <v>26.91</v>
      </c>
      <c r="AH53" s="202">
        <v>0</v>
      </c>
      <c r="AI53" s="202">
        <v>0</v>
      </c>
      <c r="AJ53" s="202">
        <v>0</v>
      </c>
      <c r="AK53" s="202">
        <v>11.16</v>
      </c>
      <c r="AL53" s="202">
        <v>0</v>
      </c>
      <c r="AM53" s="202">
        <v>128.34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8.15</v>
      </c>
      <c r="E54" s="202">
        <v>0</v>
      </c>
      <c r="F54" s="202">
        <v>0</v>
      </c>
      <c r="G54" s="202">
        <v>21.16</v>
      </c>
      <c r="H54" s="202">
        <v>0</v>
      </c>
      <c r="I54" s="202">
        <v>0</v>
      </c>
      <c r="J54" s="202">
        <v>25.55</v>
      </c>
      <c r="K54" s="202">
        <v>4.3499999999999996</v>
      </c>
      <c r="L54" s="202">
        <v>151.25</v>
      </c>
      <c r="M54" s="202">
        <v>0.84</v>
      </c>
      <c r="N54" s="202">
        <v>1.1299999999999999</v>
      </c>
      <c r="O54" s="202">
        <v>0</v>
      </c>
      <c r="P54" s="202">
        <v>1.17</v>
      </c>
      <c r="Q54" s="202">
        <v>2.95</v>
      </c>
      <c r="R54" s="202">
        <v>6.07</v>
      </c>
      <c r="S54" s="202">
        <v>3.78</v>
      </c>
      <c r="T54" s="202">
        <v>0</v>
      </c>
      <c r="U54" s="202">
        <v>1.73</v>
      </c>
      <c r="V54" s="202">
        <v>2.98</v>
      </c>
      <c r="W54" s="202">
        <v>0.42</v>
      </c>
      <c r="X54" s="202">
        <v>1.26</v>
      </c>
      <c r="Y54" s="202">
        <v>0</v>
      </c>
      <c r="Z54" s="202">
        <v>58.57</v>
      </c>
      <c r="AA54" s="202">
        <v>20.76</v>
      </c>
      <c r="AB54" s="202">
        <v>0</v>
      </c>
      <c r="AC54" s="202">
        <v>14.4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11.16</v>
      </c>
      <c r="AL54" s="202">
        <v>0</v>
      </c>
      <c r="AM54" s="202">
        <v>128.34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8.18</v>
      </c>
      <c r="E55" s="202">
        <v>0</v>
      </c>
      <c r="F55" s="202">
        <v>0</v>
      </c>
      <c r="G55" s="202">
        <v>21.16</v>
      </c>
      <c r="H55" s="202">
        <v>0</v>
      </c>
      <c r="I55" s="202">
        <v>0</v>
      </c>
      <c r="J55" s="202">
        <v>25.55</v>
      </c>
      <c r="K55" s="202">
        <v>4.3499999999999996</v>
      </c>
      <c r="L55" s="202">
        <v>151.25</v>
      </c>
      <c r="M55" s="202">
        <v>0.84</v>
      </c>
      <c r="N55" s="202">
        <v>1.1299999999999999</v>
      </c>
      <c r="O55" s="202">
        <v>0</v>
      </c>
      <c r="P55" s="202">
        <v>1.17</v>
      </c>
      <c r="Q55" s="202">
        <v>2.95</v>
      </c>
      <c r="R55" s="202">
        <v>6.07</v>
      </c>
      <c r="S55" s="202">
        <v>3.78</v>
      </c>
      <c r="T55" s="202">
        <v>0</v>
      </c>
      <c r="U55" s="202">
        <v>1.73</v>
      </c>
      <c r="V55" s="202">
        <v>2.98</v>
      </c>
      <c r="W55" s="202">
        <v>0.42</v>
      </c>
      <c r="X55" s="202">
        <v>1.26</v>
      </c>
      <c r="Y55" s="202">
        <v>0</v>
      </c>
      <c r="Z55" s="202">
        <v>58.57</v>
      </c>
      <c r="AA55" s="202">
        <v>20.76</v>
      </c>
      <c r="AB55" s="202">
        <v>0</v>
      </c>
      <c r="AC55" s="202">
        <v>14.4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11.16</v>
      </c>
      <c r="AL55" s="202">
        <v>0</v>
      </c>
      <c r="AM55" s="202">
        <v>128.34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8.18</v>
      </c>
      <c r="E56" s="202">
        <v>0</v>
      </c>
      <c r="F56" s="202">
        <v>0</v>
      </c>
      <c r="G56" s="202">
        <v>21.16</v>
      </c>
      <c r="H56" s="202">
        <v>0</v>
      </c>
      <c r="I56" s="202">
        <v>0</v>
      </c>
      <c r="J56" s="202">
        <v>25.55</v>
      </c>
      <c r="K56" s="202">
        <v>4.3499999999999996</v>
      </c>
      <c r="L56" s="202">
        <v>151.25</v>
      </c>
      <c r="M56" s="202">
        <v>0.84</v>
      </c>
      <c r="N56" s="202">
        <v>1.1299999999999999</v>
      </c>
      <c r="O56" s="202">
        <v>0</v>
      </c>
      <c r="P56" s="202">
        <v>1.17</v>
      </c>
      <c r="Q56" s="202">
        <v>2.95</v>
      </c>
      <c r="R56" s="202">
        <v>6.07</v>
      </c>
      <c r="S56" s="202">
        <v>3.78</v>
      </c>
      <c r="T56" s="202">
        <v>0</v>
      </c>
      <c r="U56" s="202">
        <v>1.73</v>
      </c>
      <c r="V56" s="202">
        <v>2.98</v>
      </c>
      <c r="W56" s="202">
        <v>0.42</v>
      </c>
      <c r="X56" s="202">
        <v>1.26</v>
      </c>
      <c r="Y56" s="202">
        <v>0</v>
      </c>
      <c r="Z56" s="202">
        <v>58.57</v>
      </c>
      <c r="AA56" s="202">
        <v>20.76</v>
      </c>
      <c r="AB56" s="202">
        <v>0</v>
      </c>
      <c r="AC56" s="202">
        <v>14.4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11.16</v>
      </c>
      <c r="AL56" s="202">
        <v>0</v>
      </c>
      <c r="AM56" s="202">
        <v>128.34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8.15</v>
      </c>
      <c r="E57" s="202">
        <v>0</v>
      </c>
      <c r="F57" s="202">
        <v>0</v>
      </c>
      <c r="G57" s="202">
        <v>21.16</v>
      </c>
      <c r="H57" s="202">
        <v>0</v>
      </c>
      <c r="I57" s="202">
        <v>0</v>
      </c>
      <c r="J57" s="202">
        <v>25.55</v>
      </c>
      <c r="K57" s="202">
        <v>4.3499999999999996</v>
      </c>
      <c r="L57" s="202">
        <v>151.25</v>
      </c>
      <c r="M57" s="202">
        <v>0.84</v>
      </c>
      <c r="N57" s="202">
        <v>1.1299999999999999</v>
      </c>
      <c r="O57" s="202">
        <v>0</v>
      </c>
      <c r="P57" s="202">
        <v>1.17</v>
      </c>
      <c r="Q57" s="202">
        <v>2.95</v>
      </c>
      <c r="R57" s="202">
        <v>6.07</v>
      </c>
      <c r="S57" s="202">
        <v>3.78</v>
      </c>
      <c r="T57" s="202">
        <v>0</v>
      </c>
      <c r="U57" s="202">
        <v>1.73</v>
      </c>
      <c r="V57" s="202">
        <v>2.98</v>
      </c>
      <c r="W57" s="202">
        <v>0.42</v>
      </c>
      <c r="X57" s="202">
        <v>1.26</v>
      </c>
      <c r="Y57" s="202">
        <v>0</v>
      </c>
      <c r="Z57" s="202">
        <v>58.57</v>
      </c>
      <c r="AA57" s="202">
        <v>20.76</v>
      </c>
      <c r="AB57" s="202">
        <v>0</v>
      </c>
      <c r="AC57" s="202">
        <v>14.4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11.16</v>
      </c>
      <c r="AL57" s="202">
        <v>0</v>
      </c>
      <c r="AM57" s="202">
        <v>128.34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8.11</v>
      </c>
      <c r="E58" s="202">
        <v>0</v>
      </c>
      <c r="F58" s="202">
        <v>0</v>
      </c>
      <c r="G58" s="202">
        <v>21.16</v>
      </c>
      <c r="H58" s="202">
        <v>0</v>
      </c>
      <c r="I58" s="202">
        <v>0</v>
      </c>
      <c r="J58" s="202">
        <v>25.55</v>
      </c>
      <c r="K58" s="202">
        <v>4.3499999999999996</v>
      </c>
      <c r="L58" s="202">
        <v>151.25</v>
      </c>
      <c r="M58" s="202">
        <v>0.84</v>
      </c>
      <c r="N58" s="202">
        <v>1.1299999999999999</v>
      </c>
      <c r="O58" s="202">
        <v>0</v>
      </c>
      <c r="P58" s="202">
        <v>1.17</v>
      </c>
      <c r="Q58" s="202">
        <v>2.95</v>
      </c>
      <c r="R58" s="202">
        <v>6.07</v>
      </c>
      <c r="S58" s="202">
        <v>3.78</v>
      </c>
      <c r="T58" s="202">
        <v>0</v>
      </c>
      <c r="U58" s="202">
        <v>1.73</v>
      </c>
      <c r="V58" s="202">
        <v>2.98</v>
      </c>
      <c r="W58" s="202">
        <v>0.42</v>
      </c>
      <c r="X58" s="202">
        <v>1.26</v>
      </c>
      <c r="Y58" s="202">
        <v>0</v>
      </c>
      <c r="Z58" s="202">
        <v>58.57</v>
      </c>
      <c r="AA58" s="202">
        <v>20.76</v>
      </c>
      <c r="AB58" s="202">
        <v>0</v>
      </c>
      <c r="AC58" s="202">
        <v>14.4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11.16</v>
      </c>
      <c r="AL58" s="202">
        <v>0</v>
      </c>
      <c r="AM58" s="202">
        <v>128.34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8.15</v>
      </c>
      <c r="E59" s="202">
        <v>0</v>
      </c>
      <c r="F59" s="202">
        <v>0</v>
      </c>
      <c r="G59" s="202">
        <v>21.16</v>
      </c>
      <c r="H59" s="202">
        <v>0</v>
      </c>
      <c r="I59" s="202">
        <v>0</v>
      </c>
      <c r="J59" s="202">
        <v>25.55</v>
      </c>
      <c r="K59" s="202">
        <v>4.3499999999999996</v>
      </c>
      <c r="L59" s="202">
        <v>151.25</v>
      </c>
      <c r="M59" s="202">
        <v>0.84</v>
      </c>
      <c r="N59" s="202">
        <v>1.1299999999999999</v>
      </c>
      <c r="O59" s="202">
        <v>0</v>
      </c>
      <c r="P59" s="202">
        <v>1.17</v>
      </c>
      <c r="Q59" s="202">
        <v>2.95</v>
      </c>
      <c r="R59" s="202">
        <v>6.07</v>
      </c>
      <c r="S59" s="202">
        <v>3.78</v>
      </c>
      <c r="T59" s="202">
        <v>0</v>
      </c>
      <c r="U59" s="202">
        <v>1.73</v>
      </c>
      <c r="V59" s="202">
        <v>2.98</v>
      </c>
      <c r="W59" s="202">
        <v>0.42</v>
      </c>
      <c r="X59" s="202">
        <v>1.26</v>
      </c>
      <c r="Y59" s="202">
        <v>0</v>
      </c>
      <c r="Z59" s="202">
        <v>58.57</v>
      </c>
      <c r="AA59" s="202">
        <v>20.76</v>
      </c>
      <c r="AB59" s="202">
        <v>0</v>
      </c>
      <c r="AC59" s="202">
        <v>14.4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11.16</v>
      </c>
      <c r="AL59" s="202">
        <v>0</v>
      </c>
      <c r="AM59" s="202">
        <v>128.34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8.15</v>
      </c>
      <c r="E60" s="202">
        <v>0</v>
      </c>
      <c r="F60" s="202">
        <v>0</v>
      </c>
      <c r="G60" s="202">
        <v>21.16</v>
      </c>
      <c r="H60" s="202">
        <v>0</v>
      </c>
      <c r="I60" s="202">
        <v>0</v>
      </c>
      <c r="J60" s="202">
        <v>25.55</v>
      </c>
      <c r="K60" s="202">
        <v>4.3499999999999996</v>
      </c>
      <c r="L60" s="202">
        <v>151.25</v>
      </c>
      <c r="M60" s="202">
        <v>0.84</v>
      </c>
      <c r="N60" s="202">
        <v>1.1299999999999999</v>
      </c>
      <c r="O60" s="202">
        <v>0</v>
      </c>
      <c r="P60" s="202">
        <v>1.17</v>
      </c>
      <c r="Q60" s="202">
        <v>2.95</v>
      </c>
      <c r="R60" s="202">
        <v>6.07</v>
      </c>
      <c r="S60" s="202">
        <v>3.78</v>
      </c>
      <c r="T60" s="202">
        <v>0</v>
      </c>
      <c r="U60" s="202">
        <v>1.73</v>
      </c>
      <c r="V60" s="202">
        <v>2.98</v>
      </c>
      <c r="W60" s="202">
        <v>0.42</v>
      </c>
      <c r="X60" s="202">
        <v>1.26</v>
      </c>
      <c r="Y60" s="202">
        <v>0</v>
      </c>
      <c r="Z60" s="202">
        <v>58.57</v>
      </c>
      <c r="AA60" s="202">
        <v>20.76</v>
      </c>
      <c r="AB60" s="202">
        <v>0</v>
      </c>
      <c r="AC60" s="202">
        <v>14.4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11.16</v>
      </c>
      <c r="AL60" s="202">
        <v>0</v>
      </c>
      <c r="AM60" s="202">
        <v>128.34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8.15</v>
      </c>
      <c r="E61" s="202">
        <v>0</v>
      </c>
      <c r="F61" s="202">
        <v>0</v>
      </c>
      <c r="G61" s="202">
        <v>21.16</v>
      </c>
      <c r="H61" s="202">
        <v>0</v>
      </c>
      <c r="I61" s="202">
        <v>0</v>
      </c>
      <c r="J61" s="202">
        <v>25.55</v>
      </c>
      <c r="K61" s="202">
        <v>4.3499999999999996</v>
      </c>
      <c r="L61" s="202">
        <v>151.25</v>
      </c>
      <c r="M61" s="202">
        <v>0.84</v>
      </c>
      <c r="N61" s="202">
        <v>1.1299999999999999</v>
      </c>
      <c r="O61" s="202">
        <v>0</v>
      </c>
      <c r="P61" s="202">
        <v>1.17</v>
      </c>
      <c r="Q61" s="202">
        <v>2.95</v>
      </c>
      <c r="R61" s="202">
        <v>6.07</v>
      </c>
      <c r="S61" s="202">
        <v>3.78</v>
      </c>
      <c r="T61" s="202">
        <v>0</v>
      </c>
      <c r="U61" s="202">
        <v>1.73</v>
      </c>
      <c r="V61" s="202">
        <v>2.98</v>
      </c>
      <c r="W61" s="202">
        <v>0.42</v>
      </c>
      <c r="X61" s="202">
        <v>1.26</v>
      </c>
      <c r="Y61" s="202">
        <v>0</v>
      </c>
      <c r="Z61" s="202">
        <v>58.57</v>
      </c>
      <c r="AA61" s="202">
        <v>20.76</v>
      </c>
      <c r="AB61" s="202">
        <v>0</v>
      </c>
      <c r="AC61" s="202">
        <v>14.4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11.16</v>
      </c>
      <c r="AL61" s="202">
        <v>0</v>
      </c>
      <c r="AM61" s="202">
        <v>128.34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8.18</v>
      </c>
      <c r="E62" s="202">
        <v>0</v>
      </c>
      <c r="F62" s="202">
        <v>0</v>
      </c>
      <c r="G62" s="202">
        <v>21.16</v>
      </c>
      <c r="H62" s="202">
        <v>0</v>
      </c>
      <c r="I62" s="202">
        <v>0</v>
      </c>
      <c r="J62" s="202">
        <v>25.55</v>
      </c>
      <c r="K62" s="202">
        <v>4.3499999999999996</v>
      </c>
      <c r="L62" s="202">
        <v>151.25</v>
      </c>
      <c r="M62" s="202">
        <v>0.84</v>
      </c>
      <c r="N62" s="202">
        <v>1.1299999999999999</v>
      </c>
      <c r="O62" s="202">
        <v>0</v>
      </c>
      <c r="P62" s="202">
        <v>1.17</v>
      </c>
      <c r="Q62" s="202">
        <v>2.95</v>
      </c>
      <c r="R62" s="202">
        <v>6.07</v>
      </c>
      <c r="S62" s="202">
        <v>3.78</v>
      </c>
      <c r="T62" s="202">
        <v>0</v>
      </c>
      <c r="U62" s="202">
        <v>1.73</v>
      </c>
      <c r="V62" s="202">
        <v>2.98</v>
      </c>
      <c r="W62" s="202">
        <v>0.42</v>
      </c>
      <c r="X62" s="202">
        <v>1.26</v>
      </c>
      <c r="Y62" s="202">
        <v>0</v>
      </c>
      <c r="Z62" s="202">
        <v>58.57</v>
      </c>
      <c r="AA62" s="202">
        <v>20.76</v>
      </c>
      <c r="AB62" s="202">
        <v>0</v>
      </c>
      <c r="AC62" s="202">
        <v>14.4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11.16</v>
      </c>
      <c r="AL62" s="202">
        <v>0</v>
      </c>
      <c r="AM62" s="202">
        <v>128.34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8.34</v>
      </c>
      <c r="E63" s="202">
        <v>0</v>
      </c>
      <c r="F63" s="202">
        <v>0</v>
      </c>
      <c r="G63" s="202">
        <v>21.16</v>
      </c>
      <c r="H63" s="202">
        <v>0</v>
      </c>
      <c r="I63" s="202">
        <v>0</v>
      </c>
      <c r="J63" s="202">
        <v>25.55</v>
      </c>
      <c r="K63" s="202">
        <v>4.3499999999999996</v>
      </c>
      <c r="L63" s="202">
        <v>151.25</v>
      </c>
      <c r="M63" s="202">
        <v>0.84</v>
      </c>
      <c r="N63" s="202">
        <v>1.1299999999999999</v>
      </c>
      <c r="O63" s="202">
        <v>0</v>
      </c>
      <c r="P63" s="202">
        <v>1.17</v>
      </c>
      <c r="Q63" s="202">
        <v>2.95</v>
      </c>
      <c r="R63" s="202">
        <v>6.07</v>
      </c>
      <c r="S63" s="202">
        <v>3.78</v>
      </c>
      <c r="T63" s="202">
        <v>0</v>
      </c>
      <c r="U63" s="202">
        <v>1.77</v>
      </c>
      <c r="V63" s="202">
        <v>2.98</v>
      </c>
      <c r="W63" s="202">
        <v>0.42</v>
      </c>
      <c r="X63" s="202">
        <v>1.26</v>
      </c>
      <c r="Y63" s="202">
        <v>0</v>
      </c>
      <c r="Z63" s="202">
        <v>58.57</v>
      </c>
      <c r="AA63" s="202">
        <v>20.76</v>
      </c>
      <c r="AB63" s="202">
        <v>0</v>
      </c>
      <c r="AC63" s="202">
        <v>14.4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11.16</v>
      </c>
      <c r="AL63" s="202">
        <v>0</v>
      </c>
      <c r="AM63" s="202">
        <v>128.34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8.34</v>
      </c>
      <c r="E64" s="202">
        <v>0</v>
      </c>
      <c r="F64" s="202">
        <v>0</v>
      </c>
      <c r="G64" s="202">
        <v>21.16</v>
      </c>
      <c r="H64" s="202">
        <v>0</v>
      </c>
      <c r="I64" s="202">
        <v>0</v>
      </c>
      <c r="J64" s="202">
        <v>25.55</v>
      </c>
      <c r="K64" s="202">
        <v>4.3499999999999996</v>
      </c>
      <c r="L64" s="202">
        <v>151.25</v>
      </c>
      <c r="M64" s="202">
        <v>0.84</v>
      </c>
      <c r="N64" s="202">
        <v>1.1299999999999999</v>
      </c>
      <c r="O64" s="202">
        <v>0</v>
      </c>
      <c r="P64" s="202">
        <v>1.17</v>
      </c>
      <c r="Q64" s="202">
        <v>2.95</v>
      </c>
      <c r="R64" s="202">
        <v>6.07</v>
      </c>
      <c r="S64" s="202">
        <v>3.78</v>
      </c>
      <c r="T64" s="202">
        <v>0</v>
      </c>
      <c r="U64" s="202">
        <v>1.77</v>
      </c>
      <c r="V64" s="202">
        <v>2.98</v>
      </c>
      <c r="W64" s="202">
        <v>0.42</v>
      </c>
      <c r="X64" s="202">
        <v>1.26</v>
      </c>
      <c r="Y64" s="202">
        <v>0</v>
      </c>
      <c r="Z64" s="202">
        <v>58.57</v>
      </c>
      <c r="AA64" s="202">
        <v>20.76</v>
      </c>
      <c r="AB64" s="202">
        <v>0</v>
      </c>
      <c r="AC64" s="202">
        <v>14.4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11.16</v>
      </c>
      <c r="AL64" s="202">
        <v>0</v>
      </c>
      <c r="AM64" s="202">
        <v>128.34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8.34</v>
      </c>
      <c r="E65" s="202">
        <v>0</v>
      </c>
      <c r="F65" s="202">
        <v>0</v>
      </c>
      <c r="G65" s="202">
        <v>21.16</v>
      </c>
      <c r="H65" s="202">
        <v>0</v>
      </c>
      <c r="I65" s="202">
        <v>0</v>
      </c>
      <c r="J65" s="202">
        <v>25.55</v>
      </c>
      <c r="K65" s="202">
        <v>3.21</v>
      </c>
      <c r="L65" s="202">
        <v>151.25</v>
      </c>
      <c r="M65" s="202">
        <v>0.84</v>
      </c>
      <c r="N65" s="202">
        <v>1.1299999999999999</v>
      </c>
      <c r="O65" s="202">
        <v>0</v>
      </c>
      <c r="P65" s="202">
        <v>1.17</v>
      </c>
      <c r="Q65" s="202">
        <v>2.95</v>
      </c>
      <c r="R65" s="202">
        <v>6.07</v>
      </c>
      <c r="S65" s="202">
        <v>3.78</v>
      </c>
      <c r="T65" s="202">
        <v>0</v>
      </c>
      <c r="U65" s="202">
        <v>1.97</v>
      </c>
      <c r="V65" s="202">
        <v>2.98</v>
      </c>
      <c r="W65" s="202">
        <v>0.42</v>
      </c>
      <c r="X65" s="202">
        <v>1.26</v>
      </c>
      <c r="Y65" s="202">
        <v>0</v>
      </c>
      <c r="Z65" s="202">
        <v>58.57</v>
      </c>
      <c r="AA65" s="202">
        <v>20.76</v>
      </c>
      <c r="AB65" s="202">
        <v>0</v>
      </c>
      <c r="AC65" s="202">
        <v>14.4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11.16</v>
      </c>
      <c r="AL65" s="202">
        <v>0</v>
      </c>
      <c r="AM65" s="202">
        <v>128.34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8.34</v>
      </c>
      <c r="E66" s="202">
        <v>0</v>
      </c>
      <c r="F66" s="202">
        <v>0</v>
      </c>
      <c r="G66" s="202">
        <v>21.16</v>
      </c>
      <c r="H66" s="202">
        <v>0</v>
      </c>
      <c r="I66" s="202">
        <v>0</v>
      </c>
      <c r="J66" s="202">
        <v>25.55</v>
      </c>
      <c r="K66" s="202">
        <v>4.3499999999999996</v>
      </c>
      <c r="L66" s="202">
        <v>151.25</v>
      </c>
      <c r="M66" s="202">
        <v>0.84</v>
      </c>
      <c r="N66" s="202">
        <v>1.1299999999999999</v>
      </c>
      <c r="O66" s="202">
        <v>0</v>
      </c>
      <c r="P66" s="202">
        <v>1.17</v>
      </c>
      <c r="Q66" s="202">
        <v>2.95</v>
      </c>
      <c r="R66" s="202">
        <v>6.07</v>
      </c>
      <c r="S66" s="202">
        <v>3.78</v>
      </c>
      <c r="T66" s="202">
        <v>0</v>
      </c>
      <c r="U66" s="202">
        <v>1.97</v>
      </c>
      <c r="V66" s="202">
        <v>2.98</v>
      </c>
      <c r="W66" s="202">
        <v>0.42</v>
      </c>
      <c r="X66" s="202">
        <v>1.26</v>
      </c>
      <c r="Y66" s="202">
        <v>0</v>
      </c>
      <c r="Z66" s="202">
        <v>58.57</v>
      </c>
      <c r="AA66" s="202">
        <v>20.76</v>
      </c>
      <c r="AB66" s="202">
        <v>0</v>
      </c>
      <c r="AC66" s="202">
        <v>14.4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11.16</v>
      </c>
      <c r="AL66" s="202">
        <v>0</v>
      </c>
      <c r="AM66" s="202">
        <v>128.34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8.34</v>
      </c>
      <c r="E67" s="202">
        <v>0</v>
      </c>
      <c r="F67" s="202">
        <v>0</v>
      </c>
      <c r="G67" s="202">
        <v>21.16</v>
      </c>
      <c r="H67" s="202">
        <v>0</v>
      </c>
      <c r="I67" s="202">
        <v>0</v>
      </c>
      <c r="J67" s="202">
        <v>25.55</v>
      </c>
      <c r="K67" s="202">
        <v>4.3499999999999996</v>
      </c>
      <c r="L67" s="202">
        <v>151.25</v>
      </c>
      <c r="M67" s="202">
        <v>0.84</v>
      </c>
      <c r="N67" s="202">
        <v>1.1299999999999999</v>
      </c>
      <c r="O67" s="202">
        <v>0</v>
      </c>
      <c r="P67" s="202">
        <v>1.17</v>
      </c>
      <c r="Q67" s="202">
        <v>2.95</v>
      </c>
      <c r="R67" s="202">
        <v>6.07</v>
      </c>
      <c r="S67" s="202">
        <v>3.78</v>
      </c>
      <c r="T67" s="202">
        <v>0</v>
      </c>
      <c r="U67" s="202">
        <v>1.97</v>
      </c>
      <c r="V67" s="202">
        <v>2.98</v>
      </c>
      <c r="W67" s="202">
        <v>0.42</v>
      </c>
      <c r="X67" s="202">
        <v>1.26</v>
      </c>
      <c r="Y67" s="202">
        <v>0</v>
      </c>
      <c r="Z67" s="202">
        <v>58.57</v>
      </c>
      <c r="AA67" s="202">
        <v>20.76</v>
      </c>
      <c r="AB67" s="202">
        <v>0</v>
      </c>
      <c r="AC67" s="202">
        <v>14.4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11.16</v>
      </c>
      <c r="AL67" s="202">
        <v>0</v>
      </c>
      <c r="AM67" s="202">
        <v>128.34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8.34</v>
      </c>
      <c r="E68" s="202">
        <v>0</v>
      </c>
      <c r="F68" s="202">
        <v>0</v>
      </c>
      <c r="G68" s="202">
        <v>21.16</v>
      </c>
      <c r="H68" s="202">
        <v>0</v>
      </c>
      <c r="I68" s="202">
        <v>0</v>
      </c>
      <c r="J68" s="202">
        <v>25.55</v>
      </c>
      <c r="K68" s="202">
        <v>4.3499999999999996</v>
      </c>
      <c r="L68" s="202">
        <v>151.25</v>
      </c>
      <c r="M68" s="202">
        <v>0.84</v>
      </c>
      <c r="N68" s="202">
        <v>1.1299999999999999</v>
      </c>
      <c r="O68" s="202">
        <v>0</v>
      </c>
      <c r="P68" s="202">
        <v>1.17</v>
      </c>
      <c r="Q68" s="202">
        <v>2.95</v>
      </c>
      <c r="R68" s="202">
        <v>6.07</v>
      </c>
      <c r="S68" s="202">
        <v>3.78</v>
      </c>
      <c r="T68" s="202">
        <v>0</v>
      </c>
      <c r="U68" s="202">
        <v>1.97</v>
      </c>
      <c r="V68" s="202">
        <v>2.98</v>
      </c>
      <c r="W68" s="202">
        <v>0.42</v>
      </c>
      <c r="X68" s="202">
        <v>1.26</v>
      </c>
      <c r="Y68" s="202">
        <v>0</v>
      </c>
      <c r="Z68" s="202">
        <v>58.57</v>
      </c>
      <c r="AA68" s="202">
        <v>20.76</v>
      </c>
      <c r="AB68" s="202">
        <v>0</v>
      </c>
      <c r="AC68" s="202">
        <v>14.4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11.16</v>
      </c>
      <c r="AL68" s="202">
        <v>0</v>
      </c>
      <c r="AM68" s="202">
        <v>128.34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8.34</v>
      </c>
      <c r="E69" s="202">
        <v>0</v>
      </c>
      <c r="F69" s="202">
        <v>0</v>
      </c>
      <c r="G69" s="202">
        <v>21.16</v>
      </c>
      <c r="H69" s="202">
        <v>0</v>
      </c>
      <c r="I69" s="202">
        <v>0</v>
      </c>
      <c r="J69" s="202">
        <v>25.55</v>
      </c>
      <c r="K69" s="202">
        <v>4.3499999999999996</v>
      </c>
      <c r="L69" s="202">
        <v>151.25</v>
      </c>
      <c r="M69" s="202">
        <v>0.84</v>
      </c>
      <c r="N69" s="202">
        <v>1.1299999999999999</v>
      </c>
      <c r="O69" s="202">
        <v>0</v>
      </c>
      <c r="P69" s="202">
        <v>1.17</v>
      </c>
      <c r="Q69" s="202">
        <v>2.95</v>
      </c>
      <c r="R69" s="202">
        <v>6.07</v>
      </c>
      <c r="S69" s="202">
        <v>3.78</v>
      </c>
      <c r="T69" s="202">
        <v>0</v>
      </c>
      <c r="U69" s="202">
        <v>1.97</v>
      </c>
      <c r="V69" s="202">
        <v>3.03</v>
      </c>
      <c r="W69" s="202">
        <v>0.42</v>
      </c>
      <c r="X69" s="202">
        <v>1.26</v>
      </c>
      <c r="Y69" s="202">
        <v>0</v>
      </c>
      <c r="Z69" s="202">
        <v>58.57</v>
      </c>
      <c r="AA69" s="202">
        <v>20.76</v>
      </c>
      <c r="AB69" s="202">
        <v>0</v>
      </c>
      <c r="AC69" s="202">
        <v>14.4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11.16</v>
      </c>
      <c r="AL69" s="202">
        <v>0</v>
      </c>
      <c r="AM69" s="202">
        <v>128.34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8.34</v>
      </c>
      <c r="E70" s="202">
        <v>0</v>
      </c>
      <c r="F70" s="202">
        <v>0</v>
      </c>
      <c r="G70" s="202">
        <v>21.16</v>
      </c>
      <c r="H70" s="202">
        <v>0</v>
      </c>
      <c r="I70" s="202">
        <v>0</v>
      </c>
      <c r="J70" s="202">
        <v>25.55</v>
      </c>
      <c r="K70" s="202">
        <v>4.3499999999999996</v>
      </c>
      <c r="L70" s="202">
        <v>151.25</v>
      </c>
      <c r="M70" s="202">
        <v>0.84</v>
      </c>
      <c r="N70" s="202">
        <v>1.1299999999999999</v>
      </c>
      <c r="O70" s="202">
        <v>0</v>
      </c>
      <c r="P70" s="202">
        <v>1.17</v>
      </c>
      <c r="Q70" s="202">
        <v>2.95</v>
      </c>
      <c r="R70" s="202">
        <v>6.07</v>
      </c>
      <c r="S70" s="202">
        <v>3.78</v>
      </c>
      <c r="T70" s="202">
        <v>0</v>
      </c>
      <c r="U70" s="202">
        <v>1.97</v>
      </c>
      <c r="V70" s="202">
        <v>2.98</v>
      </c>
      <c r="W70" s="202">
        <v>0.42</v>
      </c>
      <c r="X70" s="202">
        <v>1.26</v>
      </c>
      <c r="Y70" s="202">
        <v>0</v>
      </c>
      <c r="Z70" s="202">
        <v>58.57</v>
      </c>
      <c r="AA70" s="202">
        <v>20.76</v>
      </c>
      <c r="AB70" s="202">
        <v>0</v>
      </c>
      <c r="AC70" s="202">
        <v>14.4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11.16</v>
      </c>
      <c r="AL70" s="202">
        <v>0</v>
      </c>
      <c r="AM70" s="202">
        <v>128.34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8.34</v>
      </c>
      <c r="E71" s="202">
        <v>0</v>
      </c>
      <c r="F71" s="202">
        <v>0</v>
      </c>
      <c r="G71" s="202">
        <v>21.16</v>
      </c>
      <c r="H71" s="202">
        <v>0</v>
      </c>
      <c r="I71" s="202">
        <v>0</v>
      </c>
      <c r="J71" s="202">
        <v>25.55</v>
      </c>
      <c r="K71" s="202">
        <v>4.3499999999999996</v>
      </c>
      <c r="L71" s="202">
        <v>151.25</v>
      </c>
      <c r="M71" s="202">
        <v>0.84</v>
      </c>
      <c r="N71" s="202">
        <v>1.1299999999999999</v>
      </c>
      <c r="O71" s="202">
        <v>0</v>
      </c>
      <c r="P71" s="202">
        <v>1.17</v>
      </c>
      <c r="Q71" s="202">
        <v>2.95</v>
      </c>
      <c r="R71" s="202">
        <v>6.07</v>
      </c>
      <c r="S71" s="202">
        <v>3.78</v>
      </c>
      <c r="T71" s="202">
        <v>0</v>
      </c>
      <c r="U71" s="202">
        <v>1.97</v>
      </c>
      <c r="V71" s="202">
        <v>2.98</v>
      </c>
      <c r="W71" s="202">
        <v>0.42</v>
      </c>
      <c r="X71" s="202">
        <v>1.26</v>
      </c>
      <c r="Y71" s="202">
        <v>0</v>
      </c>
      <c r="Z71" s="202">
        <v>58.57</v>
      </c>
      <c r="AA71" s="202">
        <v>20.76</v>
      </c>
      <c r="AB71" s="202">
        <v>0</v>
      </c>
      <c r="AC71" s="202">
        <v>14.4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11.16</v>
      </c>
      <c r="AL71" s="202">
        <v>0</v>
      </c>
      <c r="AM71" s="202">
        <v>128.34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8.34</v>
      </c>
      <c r="E72" s="202">
        <v>0</v>
      </c>
      <c r="F72" s="202">
        <v>0</v>
      </c>
      <c r="G72" s="202">
        <v>21.16</v>
      </c>
      <c r="H72" s="202">
        <v>0</v>
      </c>
      <c r="I72" s="202">
        <v>0</v>
      </c>
      <c r="J72" s="202">
        <v>25.55</v>
      </c>
      <c r="K72" s="202">
        <v>4.3499999999999996</v>
      </c>
      <c r="L72" s="202">
        <v>151.25</v>
      </c>
      <c r="M72" s="202">
        <v>0.84</v>
      </c>
      <c r="N72" s="202">
        <v>1.1299999999999999</v>
      </c>
      <c r="O72" s="202">
        <v>0</v>
      </c>
      <c r="P72" s="202">
        <v>1.17</v>
      </c>
      <c r="Q72" s="202">
        <v>2.95</v>
      </c>
      <c r="R72" s="202">
        <v>6.07</v>
      </c>
      <c r="S72" s="202">
        <v>3.78</v>
      </c>
      <c r="T72" s="202">
        <v>0</v>
      </c>
      <c r="U72" s="202">
        <v>1.97</v>
      </c>
      <c r="V72" s="202">
        <v>2.98</v>
      </c>
      <c r="W72" s="202">
        <v>0.42</v>
      </c>
      <c r="X72" s="202">
        <v>1.26</v>
      </c>
      <c r="Y72" s="202">
        <v>0</v>
      </c>
      <c r="Z72" s="202">
        <v>58.57</v>
      </c>
      <c r="AA72" s="202">
        <v>20.76</v>
      </c>
      <c r="AB72" s="202">
        <v>0</v>
      </c>
      <c r="AC72" s="202">
        <v>14.4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11.16</v>
      </c>
      <c r="AL72" s="202">
        <v>0</v>
      </c>
      <c r="AM72" s="202">
        <v>128.34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8.3699999999999992</v>
      </c>
      <c r="E73" s="202">
        <v>0</v>
      </c>
      <c r="F73" s="202">
        <v>0</v>
      </c>
      <c r="G73" s="202">
        <v>21.16</v>
      </c>
      <c r="H73" s="202">
        <v>0</v>
      </c>
      <c r="I73" s="202">
        <v>0</v>
      </c>
      <c r="J73" s="202">
        <v>25.55</v>
      </c>
      <c r="K73" s="202">
        <v>4.3499999999999996</v>
      </c>
      <c r="L73" s="202">
        <v>151.25</v>
      </c>
      <c r="M73" s="202">
        <v>0.84</v>
      </c>
      <c r="N73" s="202">
        <v>1.1299999999999999</v>
      </c>
      <c r="O73" s="202">
        <v>0</v>
      </c>
      <c r="P73" s="202">
        <v>1.17</v>
      </c>
      <c r="Q73" s="202">
        <v>2.95</v>
      </c>
      <c r="R73" s="202">
        <v>6.07</v>
      </c>
      <c r="S73" s="202">
        <v>3.78</v>
      </c>
      <c r="T73" s="202">
        <v>0</v>
      </c>
      <c r="U73" s="202">
        <v>1.97</v>
      </c>
      <c r="V73" s="202">
        <v>2.98</v>
      </c>
      <c r="W73" s="202">
        <v>0.42</v>
      </c>
      <c r="X73" s="202">
        <v>1.26</v>
      </c>
      <c r="Y73" s="202">
        <v>0</v>
      </c>
      <c r="Z73" s="202">
        <v>58.57</v>
      </c>
      <c r="AA73" s="202">
        <v>20.76</v>
      </c>
      <c r="AB73" s="202">
        <v>0</v>
      </c>
      <c r="AC73" s="202">
        <v>14.4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11.16</v>
      </c>
      <c r="AL73" s="202">
        <v>0</v>
      </c>
      <c r="AM73" s="202">
        <v>128.34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8.3699999999999992</v>
      </c>
      <c r="E74" s="202">
        <v>0</v>
      </c>
      <c r="F74" s="202">
        <v>0</v>
      </c>
      <c r="G74" s="202">
        <v>21.16</v>
      </c>
      <c r="H74" s="202">
        <v>0</v>
      </c>
      <c r="I74" s="202">
        <v>0</v>
      </c>
      <c r="J74" s="202">
        <v>1.35</v>
      </c>
      <c r="K74" s="202">
        <v>4.3499999999999996</v>
      </c>
      <c r="L74" s="202">
        <v>151.25</v>
      </c>
      <c r="M74" s="202">
        <v>0.84</v>
      </c>
      <c r="N74" s="202">
        <v>1.1299999999999999</v>
      </c>
      <c r="O74" s="202">
        <v>0</v>
      </c>
      <c r="P74" s="202">
        <v>1.17</v>
      </c>
      <c r="Q74" s="202">
        <v>2.95</v>
      </c>
      <c r="R74" s="202">
        <v>6.07</v>
      </c>
      <c r="S74" s="202">
        <v>3.78</v>
      </c>
      <c r="T74" s="202">
        <v>0</v>
      </c>
      <c r="U74" s="202">
        <v>1.97</v>
      </c>
      <c r="V74" s="202">
        <v>2.98</v>
      </c>
      <c r="W74" s="202">
        <v>0.42</v>
      </c>
      <c r="X74" s="202">
        <v>1.26</v>
      </c>
      <c r="Y74" s="202">
        <v>0</v>
      </c>
      <c r="Z74" s="202">
        <v>58.57</v>
      </c>
      <c r="AA74" s="202">
        <v>20.76</v>
      </c>
      <c r="AB74" s="202">
        <v>0</v>
      </c>
      <c r="AC74" s="202">
        <v>14.4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11.16</v>
      </c>
      <c r="AL74" s="202">
        <v>0</v>
      </c>
      <c r="AM74" s="202">
        <v>128.34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0.64</v>
      </c>
      <c r="E75" s="202">
        <v>0</v>
      </c>
      <c r="F75" s="202">
        <v>0</v>
      </c>
      <c r="G75" s="202">
        <v>21.16</v>
      </c>
      <c r="H75" s="202">
        <v>0</v>
      </c>
      <c r="I75" s="202">
        <v>0</v>
      </c>
      <c r="J75" s="202">
        <v>3.36</v>
      </c>
      <c r="K75" s="202">
        <v>4.3499999999999996</v>
      </c>
      <c r="L75" s="202">
        <v>151.25</v>
      </c>
      <c r="M75" s="202">
        <v>0.84</v>
      </c>
      <c r="N75" s="202">
        <v>1.1299999999999999</v>
      </c>
      <c r="O75" s="202">
        <v>0</v>
      </c>
      <c r="P75" s="202">
        <v>1.17</v>
      </c>
      <c r="Q75" s="202">
        <v>2.95</v>
      </c>
      <c r="R75" s="202">
        <v>6.07</v>
      </c>
      <c r="S75" s="202">
        <v>3.78</v>
      </c>
      <c r="T75" s="202">
        <v>0</v>
      </c>
      <c r="U75" s="202">
        <v>1.97</v>
      </c>
      <c r="V75" s="202">
        <v>0.27</v>
      </c>
      <c r="W75" s="202">
        <v>0.42</v>
      </c>
      <c r="X75" s="202">
        <v>1.26</v>
      </c>
      <c r="Y75" s="202">
        <v>0</v>
      </c>
      <c r="Z75" s="202">
        <v>6.66</v>
      </c>
      <c r="AA75" s="202">
        <v>1.78</v>
      </c>
      <c r="AB75" s="202">
        <v>0</v>
      </c>
      <c r="AC75" s="202">
        <v>14.4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11.16</v>
      </c>
      <c r="AL75" s="202">
        <v>0</v>
      </c>
      <c r="AM75" s="202">
        <v>130.51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2.25</v>
      </c>
      <c r="E76" s="202">
        <v>0</v>
      </c>
      <c r="F76" s="202">
        <v>0</v>
      </c>
      <c r="G76" s="202">
        <v>21.16</v>
      </c>
      <c r="H76" s="202">
        <v>0</v>
      </c>
      <c r="I76" s="202">
        <v>0</v>
      </c>
      <c r="J76" s="202">
        <v>5.05</v>
      </c>
      <c r="K76" s="202">
        <v>4.3499999999999996</v>
      </c>
      <c r="L76" s="202">
        <v>151.25</v>
      </c>
      <c r="M76" s="202">
        <v>0.84</v>
      </c>
      <c r="N76" s="202">
        <v>1.1299999999999999</v>
      </c>
      <c r="O76" s="202">
        <v>0</v>
      </c>
      <c r="P76" s="202">
        <v>1.17</v>
      </c>
      <c r="Q76" s="202">
        <v>2.95</v>
      </c>
      <c r="R76" s="202">
        <v>6.07</v>
      </c>
      <c r="S76" s="202">
        <v>3.78</v>
      </c>
      <c r="T76" s="202">
        <v>0</v>
      </c>
      <c r="U76" s="202">
        <v>1.97</v>
      </c>
      <c r="V76" s="202">
        <v>0.2</v>
      </c>
      <c r="W76" s="202">
        <v>0.42</v>
      </c>
      <c r="X76" s="202">
        <v>1.26</v>
      </c>
      <c r="Y76" s="202">
        <v>0</v>
      </c>
      <c r="Z76" s="202">
        <v>5.01</v>
      </c>
      <c r="AA76" s="202">
        <v>1.78</v>
      </c>
      <c r="AB76" s="202">
        <v>0</v>
      </c>
      <c r="AC76" s="202">
        <v>14.4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11.16</v>
      </c>
      <c r="AL76" s="202">
        <v>0</v>
      </c>
      <c r="AM76" s="202">
        <v>130.51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5.32</v>
      </c>
      <c r="E77" s="202">
        <v>0</v>
      </c>
      <c r="F77" s="202">
        <v>0</v>
      </c>
      <c r="G77" s="202">
        <v>21.16</v>
      </c>
      <c r="H77" s="202">
        <v>0</v>
      </c>
      <c r="I77" s="202">
        <v>0</v>
      </c>
      <c r="J77" s="202">
        <v>8.41</v>
      </c>
      <c r="K77" s="202">
        <v>4.3499999999999996</v>
      </c>
      <c r="L77" s="202">
        <v>151.25</v>
      </c>
      <c r="M77" s="202">
        <v>0.84</v>
      </c>
      <c r="N77" s="202">
        <v>1.1299999999999999</v>
      </c>
      <c r="O77" s="202">
        <v>0</v>
      </c>
      <c r="P77" s="202">
        <v>1.17</v>
      </c>
      <c r="Q77" s="202">
        <v>2.95</v>
      </c>
      <c r="R77" s="202">
        <v>6.07</v>
      </c>
      <c r="S77" s="202">
        <v>3.78</v>
      </c>
      <c r="T77" s="202">
        <v>0</v>
      </c>
      <c r="U77" s="202">
        <v>1.97</v>
      </c>
      <c r="V77" s="202">
        <v>0.2</v>
      </c>
      <c r="W77" s="202">
        <v>0.42</v>
      </c>
      <c r="X77" s="202">
        <v>1.26</v>
      </c>
      <c r="Y77" s="202">
        <v>0</v>
      </c>
      <c r="Z77" s="202">
        <v>5.01</v>
      </c>
      <c r="AA77" s="202">
        <v>1.78</v>
      </c>
      <c r="AB77" s="202">
        <v>0</v>
      </c>
      <c r="AC77" s="202">
        <v>14.4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11.16</v>
      </c>
      <c r="AL77" s="202">
        <v>0</v>
      </c>
      <c r="AM77" s="202">
        <v>130.51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5.32</v>
      </c>
      <c r="E78" s="202">
        <v>0</v>
      </c>
      <c r="F78" s="202">
        <v>0</v>
      </c>
      <c r="G78" s="202">
        <v>21.16</v>
      </c>
      <c r="H78" s="202">
        <v>0</v>
      </c>
      <c r="I78" s="202">
        <v>0</v>
      </c>
      <c r="J78" s="202">
        <v>11.77</v>
      </c>
      <c r="K78" s="202">
        <v>4.3499999999999996</v>
      </c>
      <c r="L78" s="202">
        <v>151.25</v>
      </c>
      <c r="M78" s="202">
        <v>0.84</v>
      </c>
      <c r="N78" s="202">
        <v>1.1299999999999999</v>
      </c>
      <c r="O78" s="202">
        <v>0</v>
      </c>
      <c r="P78" s="202">
        <v>1.17</v>
      </c>
      <c r="Q78" s="202">
        <v>2.95</v>
      </c>
      <c r="R78" s="202">
        <v>6.07</v>
      </c>
      <c r="S78" s="202">
        <v>3.78</v>
      </c>
      <c r="T78" s="202">
        <v>0</v>
      </c>
      <c r="U78" s="202">
        <v>1.97</v>
      </c>
      <c r="V78" s="202">
        <v>0.2</v>
      </c>
      <c r="W78" s="202">
        <v>0.42</v>
      </c>
      <c r="X78" s="202">
        <v>1.26</v>
      </c>
      <c r="Y78" s="202">
        <v>0</v>
      </c>
      <c r="Z78" s="202">
        <v>5.01</v>
      </c>
      <c r="AA78" s="202">
        <v>1.78</v>
      </c>
      <c r="AB78" s="202">
        <v>0</v>
      </c>
      <c r="AC78" s="202">
        <v>14.4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11.16</v>
      </c>
      <c r="AL78" s="202">
        <v>0</v>
      </c>
      <c r="AM78" s="202">
        <v>130.51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5.32</v>
      </c>
      <c r="E79" s="202">
        <v>0</v>
      </c>
      <c r="F79" s="202">
        <v>0</v>
      </c>
      <c r="G79" s="202">
        <v>21.16</v>
      </c>
      <c r="H79" s="202">
        <v>0</v>
      </c>
      <c r="I79" s="202">
        <v>0</v>
      </c>
      <c r="J79" s="202">
        <v>16.149999999999999</v>
      </c>
      <c r="K79" s="202">
        <v>4.3499999999999996</v>
      </c>
      <c r="L79" s="202">
        <v>151.25</v>
      </c>
      <c r="M79" s="202">
        <v>0.84</v>
      </c>
      <c r="N79" s="202">
        <v>1.1299999999999999</v>
      </c>
      <c r="O79" s="202">
        <v>0</v>
      </c>
      <c r="P79" s="202">
        <v>1.17</v>
      </c>
      <c r="Q79" s="202">
        <v>2.95</v>
      </c>
      <c r="R79" s="202">
        <v>6.07</v>
      </c>
      <c r="S79" s="202">
        <v>3.78</v>
      </c>
      <c r="T79" s="202">
        <v>0</v>
      </c>
      <c r="U79" s="202">
        <v>1.97</v>
      </c>
      <c r="V79" s="202">
        <v>0.2</v>
      </c>
      <c r="W79" s="202">
        <v>0.42</v>
      </c>
      <c r="X79" s="202">
        <v>1.26</v>
      </c>
      <c r="Y79" s="202">
        <v>0</v>
      </c>
      <c r="Z79" s="202">
        <v>5.01</v>
      </c>
      <c r="AA79" s="202">
        <v>1.78</v>
      </c>
      <c r="AB79" s="202">
        <v>0</v>
      </c>
      <c r="AC79" s="202">
        <v>14.4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11.16</v>
      </c>
      <c r="AL79" s="202">
        <v>0</v>
      </c>
      <c r="AM79" s="202">
        <v>130.51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5.32</v>
      </c>
      <c r="E80" s="202">
        <v>0</v>
      </c>
      <c r="F80" s="202">
        <v>0</v>
      </c>
      <c r="G80" s="202">
        <v>21.16</v>
      </c>
      <c r="H80" s="202">
        <v>0</v>
      </c>
      <c r="I80" s="202">
        <v>0</v>
      </c>
      <c r="J80" s="202">
        <v>16.149999999999999</v>
      </c>
      <c r="K80" s="202">
        <v>4.3499999999999996</v>
      </c>
      <c r="L80" s="202">
        <v>151.25</v>
      </c>
      <c r="M80" s="202">
        <v>0.84</v>
      </c>
      <c r="N80" s="202">
        <v>1.1299999999999999</v>
      </c>
      <c r="O80" s="202">
        <v>0</v>
      </c>
      <c r="P80" s="202">
        <v>1.17</v>
      </c>
      <c r="Q80" s="202">
        <v>2.95</v>
      </c>
      <c r="R80" s="202">
        <v>6.07</v>
      </c>
      <c r="S80" s="202">
        <v>3.78</v>
      </c>
      <c r="T80" s="202">
        <v>0</v>
      </c>
      <c r="U80" s="202">
        <v>1.97</v>
      </c>
      <c r="V80" s="202">
        <v>0.2</v>
      </c>
      <c r="W80" s="202">
        <v>0.42</v>
      </c>
      <c r="X80" s="202">
        <v>1.26</v>
      </c>
      <c r="Y80" s="202">
        <v>0</v>
      </c>
      <c r="Z80" s="202">
        <v>5.01</v>
      </c>
      <c r="AA80" s="202">
        <v>1.78</v>
      </c>
      <c r="AB80" s="202">
        <v>0</v>
      </c>
      <c r="AC80" s="202">
        <v>14.4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11.16</v>
      </c>
      <c r="AL80" s="202">
        <v>0</v>
      </c>
      <c r="AM80" s="202">
        <v>130.51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5.32</v>
      </c>
      <c r="E81" s="202">
        <v>0</v>
      </c>
      <c r="F81" s="202">
        <v>0</v>
      </c>
      <c r="G81" s="202">
        <v>21.16</v>
      </c>
      <c r="H81" s="202">
        <v>0</v>
      </c>
      <c r="I81" s="202">
        <v>0</v>
      </c>
      <c r="J81" s="202">
        <v>16.149999999999999</v>
      </c>
      <c r="K81" s="202">
        <v>4.3499999999999996</v>
      </c>
      <c r="L81" s="202">
        <v>151.25</v>
      </c>
      <c r="M81" s="202">
        <v>0.84</v>
      </c>
      <c r="N81" s="202">
        <v>1.1299999999999999</v>
      </c>
      <c r="O81" s="202">
        <v>0</v>
      </c>
      <c r="P81" s="202">
        <v>1.17</v>
      </c>
      <c r="Q81" s="202">
        <v>2.95</v>
      </c>
      <c r="R81" s="202">
        <v>6.07</v>
      </c>
      <c r="S81" s="202">
        <v>3.78</v>
      </c>
      <c r="T81" s="202">
        <v>0</v>
      </c>
      <c r="U81" s="202">
        <v>1.97</v>
      </c>
      <c r="V81" s="202">
        <v>0.2</v>
      </c>
      <c r="W81" s="202">
        <v>0.42</v>
      </c>
      <c r="X81" s="202">
        <v>1.26</v>
      </c>
      <c r="Y81" s="202">
        <v>0</v>
      </c>
      <c r="Z81" s="202">
        <v>5.01</v>
      </c>
      <c r="AA81" s="202">
        <v>1.78</v>
      </c>
      <c r="AB81" s="202">
        <v>0</v>
      </c>
      <c r="AC81" s="202">
        <v>14.4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11.16</v>
      </c>
      <c r="AL81" s="202">
        <v>0</v>
      </c>
      <c r="AM81" s="202">
        <v>130.51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5.32</v>
      </c>
      <c r="E82" s="202">
        <v>0</v>
      </c>
      <c r="F82" s="202">
        <v>0</v>
      </c>
      <c r="G82" s="202">
        <v>21.16</v>
      </c>
      <c r="H82" s="202">
        <v>0</v>
      </c>
      <c r="I82" s="202">
        <v>0</v>
      </c>
      <c r="J82" s="202">
        <v>16.149999999999999</v>
      </c>
      <c r="K82" s="202">
        <v>4.5199999999999996</v>
      </c>
      <c r="L82" s="202">
        <v>151.25</v>
      </c>
      <c r="M82" s="202">
        <v>0.84</v>
      </c>
      <c r="N82" s="202">
        <v>1.1299999999999999</v>
      </c>
      <c r="O82" s="202">
        <v>0</v>
      </c>
      <c r="P82" s="202">
        <v>1.17</v>
      </c>
      <c r="Q82" s="202">
        <v>2.95</v>
      </c>
      <c r="R82" s="202">
        <v>6.07</v>
      </c>
      <c r="S82" s="202">
        <v>3.78</v>
      </c>
      <c r="T82" s="202">
        <v>0</v>
      </c>
      <c r="U82" s="202">
        <v>1.97</v>
      </c>
      <c r="V82" s="202">
        <v>0.2</v>
      </c>
      <c r="W82" s="202">
        <v>0.42</v>
      </c>
      <c r="X82" s="202">
        <v>1.26</v>
      </c>
      <c r="Y82" s="202">
        <v>0</v>
      </c>
      <c r="Z82" s="202">
        <v>5.01</v>
      </c>
      <c r="AA82" s="202">
        <v>1.78</v>
      </c>
      <c r="AB82" s="202">
        <v>0</v>
      </c>
      <c r="AC82" s="202">
        <v>14.4</v>
      </c>
      <c r="AD82" s="202">
        <v>0</v>
      </c>
      <c r="AE82" s="202">
        <v>0</v>
      </c>
      <c r="AF82" s="202">
        <v>0</v>
      </c>
      <c r="AG82" s="202">
        <v>26.53</v>
      </c>
      <c r="AH82" s="202">
        <v>0</v>
      </c>
      <c r="AI82" s="202">
        <v>0</v>
      </c>
      <c r="AJ82" s="202">
        <v>0</v>
      </c>
      <c r="AK82" s="202">
        <v>11.16</v>
      </c>
      <c r="AL82" s="202">
        <v>0</v>
      </c>
      <c r="AM82" s="202">
        <v>130.51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5.32</v>
      </c>
      <c r="E83" s="202">
        <v>0</v>
      </c>
      <c r="F83" s="202">
        <v>0</v>
      </c>
      <c r="G83" s="202">
        <v>21.16</v>
      </c>
      <c r="H83" s="202">
        <v>0</v>
      </c>
      <c r="I83" s="202">
        <v>0</v>
      </c>
      <c r="J83" s="202">
        <v>16.149999999999999</v>
      </c>
      <c r="K83" s="202">
        <v>4.3499999999999996</v>
      </c>
      <c r="L83" s="202">
        <v>151.24</v>
      </c>
      <c r="M83" s="202">
        <v>0.84</v>
      </c>
      <c r="N83" s="202">
        <v>1.1299999999999999</v>
      </c>
      <c r="O83" s="202">
        <v>0</v>
      </c>
      <c r="P83" s="202">
        <v>1.17</v>
      </c>
      <c r="Q83" s="202">
        <v>2.95</v>
      </c>
      <c r="R83" s="202">
        <v>6.07</v>
      </c>
      <c r="S83" s="202">
        <v>3.78</v>
      </c>
      <c r="T83" s="202">
        <v>0</v>
      </c>
      <c r="U83" s="202">
        <v>1.92</v>
      </c>
      <c r="V83" s="202">
        <v>0.2</v>
      </c>
      <c r="W83" s="202">
        <v>0.42</v>
      </c>
      <c r="X83" s="202">
        <v>1.26</v>
      </c>
      <c r="Y83" s="202">
        <v>0</v>
      </c>
      <c r="Z83" s="202">
        <v>5.32</v>
      </c>
      <c r="AA83" s="202">
        <v>1.78</v>
      </c>
      <c r="AB83" s="202">
        <v>0</v>
      </c>
      <c r="AC83" s="202">
        <v>14.4</v>
      </c>
      <c r="AD83" s="202">
        <v>0</v>
      </c>
      <c r="AE83" s="202">
        <v>0</v>
      </c>
      <c r="AF83" s="202">
        <v>0</v>
      </c>
      <c r="AG83" s="202">
        <v>26.53</v>
      </c>
      <c r="AH83" s="202">
        <v>0</v>
      </c>
      <c r="AI83" s="202">
        <v>0</v>
      </c>
      <c r="AJ83" s="202">
        <v>0</v>
      </c>
      <c r="AK83" s="202">
        <v>11.16</v>
      </c>
      <c r="AL83" s="202">
        <v>0</v>
      </c>
      <c r="AM83" s="202">
        <v>130.51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5.32</v>
      </c>
      <c r="E84" s="202">
        <v>0</v>
      </c>
      <c r="F84" s="202">
        <v>0</v>
      </c>
      <c r="G84" s="202">
        <v>21.16</v>
      </c>
      <c r="H84" s="202">
        <v>0</v>
      </c>
      <c r="I84" s="202">
        <v>0</v>
      </c>
      <c r="J84" s="202">
        <v>16.149999999999999</v>
      </c>
      <c r="K84" s="202">
        <v>4.3499999999999996</v>
      </c>
      <c r="L84" s="202">
        <v>151.24</v>
      </c>
      <c r="M84" s="202">
        <v>0.84</v>
      </c>
      <c r="N84" s="202">
        <v>1.1299999999999999</v>
      </c>
      <c r="O84" s="202">
        <v>0</v>
      </c>
      <c r="P84" s="202">
        <v>1.17</v>
      </c>
      <c r="Q84" s="202">
        <v>2.95</v>
      </c>
      <c r="R84" s="202">
        <v>6.07</v>
      </c>
      <c r="S84" s="202">
        <v>3.78</v>
      </c>
      <c r="T84" s="202">
        <v>0</v>
      </c>
      <c r="U84" s="202">
        <v>1.94</v>
      </c>
      <c r="V84" s="202">
        <v>0.2</v>
      </c>
      <c r="W84" s="202">
        <v>0.42</v>
      </c>
      <c r="X84" s="202">
        <v>1.26</v>
      </c>
      <c r="Y84" s="202">
        <v>0</v>
      </c>
      <c r="Z84" s="202">
        <v>5.32</v>
      </c>
      <c r="AA84" s="202">
        <v>1.78</v>
      </c>
      <c r="AB84" s="202">
        <v>0</v>
      </c>
      <c r="AC84" s="202">
        <v>14.08</v>
      </c>
      <c r="AD84" s="202">
        <v>0</v>
      </c>
      <c r="AE84" s="202">
        <v>0</v>
      </c>
      <c r="AF84" s="202">
        <v>0</v>
      </c>
      <c r="AG84" s="202">
        <v>26.53</v>
      </c>
      <c r="AH84" s="202">
        <v>0</v>
      </c>
      <c r="AI84" s="202">
        <v>0</v>
      </c>
      <c r="AJ84" s="202">
        <v>0</v>
      </c>
      <c r="AK84" s="202">
        <v>11.16</v>
      </c>
      <c r="AL84" s="202">
        <v>0</v>
      </c>
      <c r="AM84" s="202">
        <v>130.51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5.32</v>
      </c>
      <c r="E85" s="202">
        <v>0</v>
      </c>
      <c r="F85" s="202">
        <v>0</v>
      </c>
      <c r="G85" s="202">
        <v>21.16</v>
      </c>
      <c r="H85" s="202">
        <v>0</v>
      </c>
      <c r="I85" s="202">
        <v>0</v>
      </c>
      <c r="J85" s="202">
        <v>16.149999999999999</v>
      </c>
      <c r="K85" s="202">
        <v>4.3499999999999996</v>
      </c>
      <c r="L85" s="202">
        <v>151.24</v>
      </c>
      <c r="M85" s="202">
        <v>0.84</v>
      </c>
      <c r="N85" s="202">
        <v>1.1299999999999999</v>
      </c>
      <c r="O85" s="202">
        <v>0</v>
      </c>
      <c r="P85" s="202">
        <v>1.17</v>
      </c>
      <c r="Q85" s="202">
        <v>2.95</v>
      </c>
      <c r="R85" s="202">
        <v>6.07</v>
      </c>
      <c r="S85" s="202">
        <v>3.78</v>
      </c>
      <c r="T85" s="202">
        <v>0</v>
      </c>
      <c r="U85" s="202">
        <v>2.34</v>
      </c>
      <c r="V85" s="202">
        <v>0.2</v>
      </c>
      <c r="W85" s="202">
        <v>0.42</v>
      </c>
      <c r="X85" s="202">
        <v>1.26</v>
      </c>
      <c r="Y85" s="202">
        <v>0</v>
      </c>
      <c r="Z85" s="202">
        <v>5.32</v>
      </c>
      <c r="AA85" s="202">
        <v>1.78</v>
      </c>
      <c r="AB85" s="202">
        <v>0</v>
      </c>
      <c r="AC85" s="202">
        <v>14.08</v>
      </c>
      <c r="AD85" s="202">
        <v>0</v>
      </c>
      <c r="AE85" s="202">
        <v>0</v>
      </c>
      <c r="AF85" s="202">
        <v>0</v>
      </c>
      <c r="AG85" s="202">
        <v>26.53</v>
      </c>
      <c r="AH85" s="202">
        <v>0</v>
      </c>
      <c r="AI85" s="202">
        <v>0</v>
      </c>
      <c r="AJ85" s="202">
        <v>0</v>
      </c>
      <c r="AK85" s="202">
        <v>11.16</v>
      </c>
      <c r="AL85" s="202">
        <v>0</v>
      </c>
      <c r="AM85" s="202">
        <v>130.51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5.32</v>
      </c>
      <c r="E86" s="202">
        <v>0</v>
      </c>
      <c r="F86" s="202">
        <v>0</v>
      </c>
      <c r="G86" s="202">
        <v>21.16</v>
      </c>
      <c r="H86" s="202">
        <v>0</v>
      </c>
      <c r="I86" s="202">
        <v>0</v>
      </c>
      <c r="J86" s="202">
        <v>16.149999999999999</v>
      </c>
      <c r="K86" s="202">
        <v>4.3499999999999996</v>
      </c>
      <c r="L86" s="202">
        <v>151.25</v>
      </c>
      <c r="M86" s="202">
        <v>0.84</v>
      </c>
      <c r="N86" s="202">
        <v>1.1299999999999999</v>
      </c>
      <c r="O86" s="202">
        <v>0</v>
      </c>
      <c r="P86" s="202">
        <v>1.17</v>
      </c>
      <c r="Q86" s="202">
        <v>2.95</v>
      </c>
      <c r="R86" s="202">
        <v>6</v>
      </c>
      <c r="S86" s="202">
        <v>3.78</v>
      </c>
      <c r="T86" s="202">
        <v>0</v>
      </c>
      <c r="U86" s="202">
        <v>2.27</v>
      </c>
      <c r="V86" s="202">
        <v>0.2</v>
      </c>
      <c r="W86" s="202">
        <v>0.42</v>
      </c>
      <c r="X86" s="202">
        <v>1.26</v>
      </c>
      <c r="Y86" s="202">
        <v>0</v>
      </c>
      <c r="Z86" s="202">
        <v>5.01</v>
      </c>
      <c r="AA86" s="202">
        <v>1.78</v>
      </c>
      <c r="AB86" s="202">
        <v>0</v>
      </c>
      <c r="AC86" s="202">
        <v>14.08</v>
      </c>
      <c r="AD86" s="202">
        <v>0</v>
      </c>
      <c r="AE86" s="202">
        <v>0</v>
      </c>
      <c r="AF86" s="202">
        <v>0</v>
      </c>
      <c r="AG86" s="202">
        <v>26.53</v>
      </c>
      <c r="AH86" s="202">
        <v>0</v>
      </c>
      <c r="AI86" s="202">
        <v>0</v>
      </c>
      <c r="AJ86" s="202">
        <v>0</v>
      </c>
      <c r="AK86" s="202">
        <v>11.16</v>
      </c>
      <c r="AL86" s="202">
        <v>0</v>
      </c>
      <c r="AM86" s="202">
        <v>130.51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5.32</v>
      </c>
      <c r="E87" s="202">
        <v>0</v>
      </c>
      <c r="F87" s="202">
        <v>0</v>
      </c>
      <c r="G87" s="202">
        <v>21.16</v>
      </c>
      <c r="H87" s="202">
        <v>0</v>
      </c>
      <c r="I87" s="202">
        <v>0</v>
      </c>
      <c r="J87" s="202">
        <v>16.149999999999999</v>
      </c>
      <c r="K87" s="202">
        <v>4.3499999999999996</v>
      </c>
      <c r="L87" s="202">
        <v>151.24</v>
      </c>
      <c r="M87" s="202">
        <v>0.84</v>
      </c>
      <c r="N87" s="202">
        <v>1.1299999999999999</v>
      </c>
      <c r="O87" s="202">
        <v>0</v>
      </c>
      <c r="P87" s="202">
        <v>1.17</v>
      </c>
      <c r="Q87" s="202">
        <v>2.95</v>
      </c>
      <c r="R87" s="202">
        <v>5.68</v>
      </c>
      <c r="S87" s="202">
        <v>3.78</v>
      </c>
      <c r="T87" s="202">
        <v>0</v>
      </c>
      <c r="U87" s="202">
        <v>2.27</v>
      </c>
      <c r="V87" s="202">
        <v>0.2</v>
      </c>
      <c r="W87" s="202">
        <v>0.42</v>
      </c>
      <c r="X87" s="202">
        <v>1.26</v>
      </c>
      <c r="Y87" s="202">
        <v>0</v>
      </c>
      <c r="Z87" s="202">
        <v>5.01</v>
      </c>
      <c r="AA87" s="202">
        <v>1.78</v>
      </c>
      <c r="AB87" s="202">
        <v>0</v>
      </c>
      <c r="AC87" s="202">
        <v>14.08</v>
      </c>
      <c r="AD87" s="202">
        <v>0</v>
      </c>
      <c r="AE87" s="202">
        <v>0</v>
      </c>
      <c r="AF87" s="202">
        <v>0</v>
      </c>
      <c r="AG87" s="202">
        <v>26.53</v>
      </c>
      <c r="AH87" s="202">
        <v>0</v>
      </c>
      <c r="AI87" s="202">
        <v>0</v>
      </c>
      <c r="AJ87" s="202">
        <v>0</v>
      </c>
      <c r="AK87" s="202">
        <v>11.16</v>
      </c>
      <c r="AL87" s="202">
        <v>0</v>
      </c>
      <c r="AM87" s="202">
        <v>130.51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5.32</v>
      </c>
      <c r="E88" s="202">
        <v>0</v>
      </c>
      <c r="F88" s="202">
        <v>0</v>
      </c>
      <c r="G88" s="202">
        <v>21.16</v>
      </c>
      <c r="H88" s="202">
        <v>0</v>
      </c>
      <c r="I88" s="202">
        <v>0</v>
      </c>
      <c r="J88" s="202">
        <v>16.149999999999999</v>
      </c>
      <c r="K88" s="202">
        <v>4.3499999999999996</v>
      </c>
      <c r="L88" s="202">
        <v>112.49</v>
      </c>
      <c r="M88" s="202">
        <v>0.84</v>
      </c>
      <c r="N88" s="202">
        <v>1.1299999999999999</v>
      </c>
      <c r="O88" s="202">
        <v>0</v>
      </c>
      <c r="P88" s="202">
        <v>1.17</v>
      </c>
      <c r="Q88" s="202">
        <v>0.2</v>
      </c>
      <c r="R88" s="202">
        <v>0.39</v>
      </c>
      <c r="S88" s="202">
        <v>0.25</v>
      </c>
      <c r="T88" s="202">
        <v>0</v>
      </c>
      <c r="U88" s="202">
        <v>2.27</v>
      </c>
      <c r="V88" s="202">
        <v>0.2</v>
      </c>
      <c r="W88" s="202">
        <v>0.42</v>
      </c>
      <c r="X88" s="202">
        <v>1.26</v>
      </c>
      <c r="Y88" s="202">
        <v>0</v>
      </c>
      <c r="Z88" s="202">
        <v>5.01</v>
      </c>
      <c r="AA88" s="202">
        <v>1.78</v>
      </c>
      <c r="AB88" s="202">
        <v>0</v>
      </c>
      <c r="AC88" s="202">
        <v>14.08</v>
      </c>
      <c r="AD88" s="202">
        <v>0</v>
      </c>
      <c r="AE88" s="202">
        <v>0</v>
      </c>
      <c r="AF88" s="202">
        <v>0</v>
      </c>
      <c r="AG88" s="202">
        <v>26.53</v>
      </c>
      <c r="AH88" s="202">
        <v>0</v>
      </c>
      <c r="AI88" s="202">
        <v>0</v>
      </c>
      <c r="AJ88" s="202">
        <v>0</v>
      </c>
      <c r="AK88" s="202">
        <v>11.16</v>
      </c>
      <c r="AL88" s="202">
        <v>0</v>
      </c>
      <c r="AM88" s="202">
        <v>130.51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5.32</v>
      </c>
      <c r="E89" s="202">
        <v>0</v>
      </c>
      <c r="F89" s="202">
        <v>0</v>
      </c>
      <c r="G89" s="202">
        <v>21.16</v>
      </c>
      <c r="H89" s="202">
        <v>0</v>
      </c>
      <c r="I89" s="202">
        <v>0</v>
      </c>
      <c r="J89" s="202">
        <v>16.149999999999999</v>
      </c>
      <c r="K89" s="202">
        <v>4.3499999999999996</v>
      </c>
      <c r="L89" s="202">
        <v>137.56</v>
      </c>
      <c r="M89" s="202">
        <v>0.84</v>
      </c>
      <c r="N89" s="202">
        <v>1.1299999999999999</v>
      </c>
      <c r="O89" s="202">
        <v>0</v>
      </c>
      <c r="P89" s="202">
        <v>1.17</v>
      </c>
      <c r="Q89" s="202">
        <v>0.2</v>
      </c>
      <c r="R89" s="202">
        <v>0.41</v>
      </c>
      <c r="S89" s="202">
        <v>0.25</v>
      </c>
      <c r="T89" s="202">
        <v>0</v>
      </c>
      <c r="U89" s="202">
        <v>2.27</v>
      </c>
      <c r="V89" s="202">
        <v>0.2</v>
      </c>
      <c r="W89" s="202">
        <v>0.42</v>
      </c>
      <c r="X89" s="202">
        <v>1.26</v>
      </c>
      <c r="Y89" s="202">
        <v>0</v>
      </c>
      <c r="Z89" s="202">
        <v>5.01</v>
      </c>
      <c r="AA89" s="202">
        <v>1.78</v>
      </c>
      <c r="AB89" s="202">
        <v>0</v>
      </c>
      <c r="AC89" s="202">
        <v>14.08</v>
      </c>
      <c r="AD89" s="202">
        <v>0</v>
      </c>
      <c r="AE89" s="202">
        <v>0</v>
      </c>
      <c r="AF89" s="202">
        <v>0</v>
      </c>
      <c r="AG89" s="202">
        <v>26.53</v>
      </c>
      <c r="AH89" s="202">
        <v>0</v>
      </c>
      <c r="AI89" s="202">
        <v>0</v>
      </c>
      <c r="AJ89" s="202">
        <v>0</v>
      </c>
      <c r="AK89" s="202">
        <v>11.16</v>
      </c>
      <c r="AL89" s="202">
        <v>0</v>
      </c>
      <c r="AM89" s="202">
        <v>130.51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5.32</v>
      </c>
      <c r="E90" s="202">
        <v>0</v>
      </c>
      <c r="F90" s="202">
        <v>0</v>
      </c>
      <c r="G90" s="202">
        <v>21.16</v>
      </c>
      <c r="H90" s="202">
        <v>0</v>
      </c>
      <c r="I90" s="202">
        <v>0</v>
      </c>
      <c r="J90" s="202">
        <v>16.149999999999999</v>
      </c>
      <c r="K90" s="202">
        <v>4.3499999999999996</v>
      </c>
      <c r="L90" s="202">
        <v>131.87</v>
      </c>
      <c r="M90" s="202">
        <v>0.84</v>
      </c>
      <c r="N90" s="202">
        <v>1.1299999999999999</v>
      </c>
      <c r="O90" s="202">
        <v>0</v>
      </c>
      <c r="P90" s="202">
        <v>1.17</v>
      </c>
      <c r="Q90" s="202">
        <v>0.2</v>
      </c>
      <c r="R90" s="202">
        <v>0.4</v>
      </c>
      <c r="S90" s="202">
        <v>0.25</v>
      </c>
      <c r="T90" s="202">
        <v>0</v>
      </c>
      <c r="U90" s="202">
        <v>2.27</v>
      </c>
      <c r="V90" s="202">
        <v>0.2</v>
      </c>
      <c r="W90" s="202">
        <v>0.42</v>
      </c>
      <c r="X90" s="202">
        <v>1.26</v>
      </c>
      <c r="Y90" s="202">
        <v>0</v>
      </c>
      <c r="Z90" s="202">
        <v>5.01</v>
      </c>
      <c r="AA90" s="202">
        <v>1.78</v>
      </c>
      <c r="AB90" s="202">
        <v>0</v>
      </c>
      <c r="AC90" s="202">
        <v>14.08</v>
      </c>
      <c r="AD90" s="202">
        <v>0</v>
      </c>
      <c r="AE90" s="202">
        <v>0</v>
      </c>
      <c r="AF90" s="202">
        <v>0</v>
      </c>
      <c r="AG90" s="202">
        <v>26.53</v>
      </c>
      <c r="AH90" s="202">
        <v>0</v>
      </c>
      <c r="AI90" s="202">
        <v>0</v>
      </c>
      <c r="AJ90" s="202">
        <v>0</v>
      </c>
      <c r="AK90" s="202">
        <v>11.16</v>
      </c>
      <c r="AL90" s="202">
        <v>0</v>
      </c>
      <c r="AM90" s="202">
        <v>130.51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5.32</v>
      </c>
      <c r="E91" s="202">
        <v>0</v>
      </c>
      <c r="F91" s="202">
        <v>0</v>
      </c>
      <c r="G91" s="202">
        <v>21.16</v>
      </c>
      <c r="H91" s="202">
        <v>0</v>
      </c>
      <c r="I91" s="202">
        <v>0</v>
      </c>
      <c r="J91" s="202">
        <v>16.149999999999999</v>
      </c>
      <c r="K91" s="202">
        <v>4.3499999999999996</v>
      </c>
      <c r="L91" s="202">
        <v>151.25</v>
      </c>
      <c r="M91" s="202">
        <v>0.84</v>
      </c>
      <c r="N91" s="202">
        <v>1.1299999999999999</v>
      </c>
      <c r="O91" s="202">
        <v>0</v>
      </c>
      <c r="P91" s="202">
        <v>1.17</v>
      </c>
      <c r="Q91" s="202">
        <v>0.2</v>
      </c>
      <c r="R91" s="202">
        <v>0.4</v>
      </c>
      <c r="S91" s="202">
        <v>0.25</v>
      </c>
      <c r="T91" s="202">
        <v>0</v>
      </c>
      <c r="U91" s="202">
        <v>2.27</v>
      </c>
      <c r="V91" s="202">
        <v>0.2</v>
      </c>
      <c r="W91" s="202">
        <v>0.42</v>
      </c>
      <c r="X91" s="202">
        <v>1.26</v>
      </c>
      <c r="Y91" s="202">
        <v>0</v>
      </c>
      <c r="Z91" s="202">
        <v>5.01</v>
      </c>
      <c r="AA91" s="202">
        <v>1.78</v>
      </c>
      <c r="AB91" s="202">
        <v>0</v>
      </c>
      <c r="AC91" s="202">
        <v>14.08</v>
      </c>
      <c r="AD91" s="202">
        <v>0</v>
      </c>
      <c r="AE91" s="202">
        <v>0</v>
      </c>
      <c r="AF91" s="202">
        <v>0</v>
      </c>
      <c r="AG91" s="202">
        <v>26.53</v>
      </c>
      <c r="AH91" s="202">
        <v>0</v>
      </c>
      <c r="AI91" s="202">
        <v>0</v>
      </c>
      <c r="AJ91" s="202">
        <v>0</v>
      </c>
      <c r="AK91" s="202">
        <v>11.16</v>
      </c>
      <c r="AL91" s="202">
        <v>0</v>
      </c>
      <c r="AM91" s="202">
        <v>130.51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5.32</v>
      </c>
      <c r="E92" s="202">
        <v>0</v>
      </c>
      <c r="F92" s="202">
        <v>0</v>
      </c>
      <c r="G92" s="202">
        <v>21.16</v>
      </c>
      <c r="H92" s="202">
        <v>0</v>
      </c>
      <c r="I92" s="202">
        <v>0</v>
      </c>
      <c r="J92" s="202">
        <v>16.149999999999999</v>
      </c>
      <c r="K92" s="202">
        <v>4.3499999999999996</v>
      </c>
      <c r="L92" s="202">
        <v>151.25</v>
      </c>
      <c r="M92" s="202">
        <v>0.84</v>
      </c>
      <c r="N92" s="202">
        <v>1.1299999999999999</v>
      </c>
      <c r="O92" s="202">
        <v>0</v>
      </c>
      <c r="P92" s="202">
        <v>1.17</v>
      </c>
      <c r="Q92" s="202">
        <v>0.2</v>
      </c>
      <c r="R92" s="202">
        <v>0.4</v>
      </c>
      <c r="S92" s="202">
        <v>0.25</v>
      </c>
      <c r="T92" s="202">
        <v>0</v>
      </c>
      <c r="U92" s="202">
        <v>2.27</v>
      </c>
      <c r="V92" s="202">
        <v>0.2</v>
      </c>
      <c r="W92" s="202">
        <v>0.42</v>
      </c>
      <c r="X92" s="202">
        <v>1.26</v>
      </c>
      <c r="Y92" s="202">
        <v>0</v>
      </c>
      <c r="Z92" s="202">
        <v>5.01</v>
      </c>
      <c r="AA92" s="202">
        <v>1.78</v>
      </c>
      <c r="AB92" s="202">
        <v>0</v>
      </c>
      <c r="AC92" s="202">
        <v>14.08</v>
      </c>
      <c r="AD92" s="202">
        <v>0</v>
      </c>
      <c r="AE92" s="202">
        <v>0</v>
      </c>
      <c r="AF92" s="202">
        <v>0</v>
      </c>
      <c r="AG92" s="202">
        <v>26.53</v>
      </c>
      <c r="AH92" s="202">
        <v>0</v>
      </c>
      <c r="AI92" s="202">
        <v>0</v>
      </c>
      <c r="AJ92" s="202">
        <v>0</v>
      </c>
      <c r="AK92" s="202">
        <v>11.16</v>
      </c>
      <c r="AL92" s="202">
        <v>0</v>
      </c>
      <c r="AM92" s="202">
        <v>130.51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5.32</v>
      </c>
      <c r="E93" s="202">
        <v>0</v>
      </c>
      <c r="F93" s="202">
        <v>0</v>
      </c>
      <c r="G93" s="202">
        <v>21.16</v>
      </c>
      <c r="H93" s="202">
        <v>0</v>
      </c>
      <c r="I93" s="202">
        <v>0</v>
      </c>
      <c r="J93" s="202">
        <v>16.149999999999999</v>
      </c>
      <c r="K93" s="202">
        <v>4.3499999999999996</v>
      </c>
      <c r="L93" s="202">
        <v>151.25</v>
      </c>
      <c r="M93" s="202">
        <v>0.84</v>
      </c>
      <c r="N93" s="202">
        <v>1.1299999999999999</v>
      </c>
      <c r="O93" s="202">
        <v>0</v>
      </c>
      <c r="P93" s="202">
        <v>1.17</v>
      </c>
      <c r="Q93" s="202">
        <v>0.2</v>
      </c>
      <c r="R93" s="202">
        <v>0.4</v>
      </c>
      <c r="S93" s="202">
        <v>0.25</v>
      </c>
      <c r="T93" s="202">
        <v>0</v>
      </c>
      <c r="U93" s="202">
        <v>2.27</v>
      </c>
      <c r="V93" s="202">
        <v>0.2</v>
      </c>
      <c r="W93" s="202">
        <v>0.42</v>
      </c>
      <c r="X93" s="202">
        <v>1.26</v>
      </c>
      <c r="Y93" s="202">
        <v>0</v>
      </c>
      <c r="Z93" s="202">
        <v>5.01</v>
      </c>
      <c r="AA93" s="202">
        <v>1.78</v>
      </c>
      <c r="AB93" s="202">
        <v>0</v>
      </c>
      <c r="AC93" s="202">
        <v>14.08</v>
      </c>
      <c r="AD93" s="202">
        <v>0</v>
      </c>
      <c r="AE93" s="202">
        <v>0</v>
      </c>
      <c r="AF93" s="202">
        <v>0</v>
      </c>
      <c r="AG93" s="202">
        <v>26.53</v>
      </c>
      <c r="AH93" s="202">
        <v>0</v>
      </c>
      <c r="AI93" s="202">
        <v>0</v>
      </c>
      <c r="AJ93" s="202">
        <v>0</v>
      </c>
      <c r="AK93" s="202">
        <v>11.16</v>
      </c>
      <c r="AL93" s="202">
        <v>0</v>
      </c>
      <c r="AM93" s="202">
        <v>130.51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5.32</v>
      </c>
      <c r="E94" s="202">
        <v>0</v>
      </c>
      <c r="F94" s="202">
        <v>0</v>
      </c>
      <c r="G94" s="202">
        <v>21.16</v>
      </c>
      <c r="H94" s="202">
        <v>0</v>
      </c>
      <c r="I94" s="202">
        <v>0</v>
      </c>
      <c r="J94" s="202">
        <v>16.149999999999999</v>
      </c>
      <c r="K94" s="202">
        <v>4.3499999999999996</v>
      </c>
      <c r="L94" s="202">
        <v>151.25</v>
      </c>
      <c r="M94" s="202">
        <v>0.84</v>
      </c>
      <c r="N94" s="202">
        <v>1.1299999999999999</v>
      </c>
      <c r="O94" s="202">
        <v>0</v>
      </c>
      <c r="P94" s="202">
        <v>1.17</v>
      </c>
      <c r="Q94" s="202">
        <v>0.2</v>
      </c>
      <c r="R94" s="202">
        <v>0.4</v>
      </c>
      <c r="S94" s="202">
        <v>0.25</v>
      </c>
      <c r="T94" s="202">
        <v>0</v>
      </c>
      <c r="U94" s="202">
        <v>2.27</v>
      </c>
      <c r="V94" s="202">
        <v>0.2</v>
      </c>
      <c r="W94" s="202">
        <v>0.42</v>
      </c>
      <c r="X94" s="202">
        <v>1.26</v>
      </c>
      <c r="Y94" s="202">
        <v>0</v>
      </c>
      <c r="Z94" s="202">
        <v>5.01</v>
      </c>
      <c r="AA94" s="202">
        <v>1.78</v>
      </c>
      <c r="AB94" s="202">
        <v>0</v>
      </c>
      <c r="AC94" s="202">
        <v>14.08</v>
      </c>
      <c r="AD94" s="202">
        <v>0</v>
      </c>
      <c r="AE94" s="202">
        <v>0</v>
      </c>
      <c r="AF94" s="202">
        <v>0</v>
      </c>
      <c r="AG94" s="202">
        <v>26.53</v>
      </c>
      <c r="AH94" s="202">
        <v>0</v>
      </c>
      <c r="AI94" s="202">
        <v>0</v>
      </c>
      <c r="AJ94" s="202">
        <v>0</v>
      </c>
      <c r="AK94" s="202">
        <v>11.16</v>
      </c>
      <c r="AL94" s="202">
        <v>0</v>
      </c>
      <c r="AM94" s="202">
        <v>130.51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5.32</v>
      </c>
      <c r="E95" s="202">
        <v>0</v>
      </c>
      <c r="F95" s="202">
        <v>0</v>
      </c>
      <c r="G95" s="202">
        <v>21.16</v>
      </c>
      <c r="H95" s="202">
        <v>0</v>
      </c>
      <c r="I95" s="202">
        <v>0</v>
      </c>
      <c r="J95" s="202">
        <v>16.149999999999999</v>
      </c>
      <c r="K95" s="202">
        <v>4.3499999999999996</v>
      </c>
      <c r="L95" s="202">
        <v>151.25</v>
      </c>
      <c r="M95" s="202">
        <v>0.84</v>
      </c>
      <c r="N95" s="202">
        <v>1.1299999999999999</v>
      </c>
      <c r="O95" s="202">
        <v>0</v>
      </c>
      <c r="P95" s="202">
        <v>1.17</v>
      </c>
      <c r="Q95" s="202">
        <v>0.2</v>
      </c>
      <c r="R95" s="202">
        <v>0.4</v>
      </c>
      <c r="S95" s="202">
        <v>0.25</v>
      </c>
      <c r="T95" s="202">
        <v>0</v>
      </c>
      <c r="U95" s="202">
        <v>2.27</v>
      </c>
      <c r="V95" s="202">
        <v>0.2</v>
      </c>
      <c r="W95" s="202">
        <v>0.42</v>
      </c>
      <c r="X95" s="202">
        <v>1.26</v>
      </c>
      <c r="Y95" s="202">
        <v>0</v>
      </c>
      <c r="Z95" s="202">
        <v>5.01</v>
      </c>
      <c r="AA95" s="202">
        <v>1.78</v>
      </c>
      <c r="AB95" s="202">
        <v>0</v>
      </c>
      <c r="AC95" s="202">
        <v>14.08</v>
      </c>
      <c r="AD95" s="202">
        <v>0</v>
      </c>
      <c r="AE95" s="202">
        <v>0</v>
      </c>
      <c r="AF95" s="202">
        <v>0</v>
      </c>
      <c r="AG95" s="202">
        <v>26.53</v>
      </c>
      <c r="AH95" s="202">
        <v>0</v>
      </c>
      <c r="AI95" s="202">
        <v>0</v>
      </c>
      <c r="AJ95" s="202">
        <v>0</v>
      </c>
      <c r="AK95" s="202">
        <v>11.16</v>
      </c>
      <c r="AL95" s="202">
        <v>0</v>
      </c>
      <c r="AM95" s="202">
        <v>130.51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5.32</v>
      </c>
      <c r="E96" s="202">
        <v>0</v>
      </c>
      <c r="F96" s="202">
        <v>0</v>
      </c>
      <c r="G96" s="202">
        <v>21.16</v>
      </c>
      <c r="H96" s="202">
        <v>0</v>
      </c>
      <c r="I96" s="202">
        <v>0</v>
      </c>
      <c r="J96" s="202">
        <v>16.149999999999999</v>
      </c>
      <c r="K96" s="202">
        <v>4.3499999999999996</v>
      </c>
      <c r="L96" s="202">
        <v>151.25</v>
      </c>
      <c r="M96" s="202">
        <v>0.84</v>
      </c>
      <c r="N96" s="202">
        <v>1.1299999999999999</v>
      </c>
      <c r="O96" s="202">
        <v>0</v>
      </c>
      <c r="P96" s="202">
        <v>1.17</v>
      </c>
      <c r="Q96" s="202">
        <v>0.2</v>
      </c>
      <c r="R96" s="202">
        <v>0.4</v>
      </c>
      <c r="S96" s="202">
        <v>0.25</v>
      </c>
      <c r="T96" s="202">
        <v>0</v>
      </c>
      <c r="U96" s="202">
        <v>2.27</v>
      </c>
      <c r="V96" s="202">
        <v>0.2</v>
      </c>
      <c r="W96" s="202">
        <v>0.42</v>
      </c>
      <c r="X96" s="202">
        <v>1.26</v>
      </c>
      <c r="Y96" s="202">
        <v>0</v>
      </c>
      <c r="Z96" s="202">
        <v>5.01</v>
      </c>
      <c r="AA96" s="202">
        <v>1.78</v>
      </c>
      <c r="AB96" s="202">
        <v>0</v>
      </c>
      <c r="AC96" s="202">
        <v>14.08</v>
      </c>
      <c r="AD96" s="202">
        <v>0</v>
      </c>
      <c r="AE96" s="202">
        <v>0</v>
      </c>
      <c r="AF96" s="202">
        <v>0</v>
      </c>
      <c r="AG96" s="202">
        <v>26.53</v>
      </c>
      <c r="AH96" s="202">
        <v>0</v>
      </c>
      <c r="AI96" s="202">
        <v>0</v>
      </c>
      <c r="AJ96" s="202">
        <v>0</v>
      </c>
      <c r="AK96" s="202">
        <v>11.16</v>
      </c>
      <c r="AL96" s="202">
        <v>0</v>
      </c>
      <c r="AM96" s="202">
        <v>130.51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5.32</v>
      </c>
      <c r="E97" s="202">
        <v>0</v>
      </c>
      <c r="F97" s="202">
        <v>0</v>
      </c>
      <c r="G97" s="202">
        <v>21.16</v>
      </c>
      <c r="H97" s="202">
        <v>0</v>
      </c>
      <c r="I97" s="202">
        <v>0</v>
      </c>
      <c r="J97" s="202">
        <v>16.149999999999999</v>
      </c>
      <c r="K97" s="202">
        <v>4.3499999999999996</v>
      </c>
      <c r="L97" s="202">
        <v>151.25</v>
      </c>
      <c r="M97" s="202">
        <v>0.84</v>
      </c>
      <c r="N97" s="202">
        <v>1.1299999999999999</v>
      </c>
      <c r="O97" s="202">
        <v>0</v>
      </c>
      <c r="P97" s="202">
        <v>1.17</v>
      </c>
      <c r="Q97" s="202">
        <v>0.2</v>
      </c>
      <c r="R97" s="202">
        <v>0.4</v>
      </c>
      <c r="S97" s="202">
        <v>0.25</v>
      </c>
      <c r="T97" s="202">
        <v>0</v>
      </c>
      <c r="U97" s="202">
        <v>2.27</v>
      </c>
      <c r="V97" s="202">
        <v>0.2</v>
      </c>
      <c r="W97" s="202">
        <v>0.42</v>
      </c>
      <c r="X97" s="202">
        <v>1.26</v>
      </c>
      <c r="Y97" s="202">
        <v>0</v>
      </c>
      <c r="Z97" s="202">
        <v>5.01</v>
      </c>
      <c r="AA97" s="202">
        <v>1.78</v>
      </c>
      <c r="AB97" s="202">
        <v>0</v>
      </c>
      <c r="AC97" s="202">
        <v>14.08</v>
      </c>
      <c r="AD97" s="202">
        <v>0</v>
      </c>
      <c r="AE97" s="202">
        <v>0</v>
      </c>
      <c r="AF97" s="202">
        <v>0</v>
      </c>
      <c r="AG97" s="202">
        <v>26.53</v>
      </c>
      <c r="AH97" s="202">
        <v>0</v>
      </c>
      <c r="AI97" s="202">
        <v>0</v>
      </c>
      <c r="AJ97" s="202">
        <v>0</v>
      </c>
      <c r="AK97" s="202">
        <v>11.16</v>
      </c>
      <c r="AL97" s="202">
        <v>0</v>
      </c>
      <c r="AM97" s="202">
        <v>130.51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5.32</v>
      </c>
      <c r="E98" s="202">
        <v>0</v>
      </c>
      <c r="F98" s="202">
        <v>0</v>
      </c>
      <c r="G98" s="202">
        <v>21.16</v>
      </c>
      <c r="H98" s="202">
        <v>0</v>
      </c>
      <c r="I98" s="202">
        <v>0</v>
      </c>
      <c r="J98" s="202">
        <v>16.149999999999999</v>
      </c>
      <c r="K98" s="202">
        <v>4.3499999999999996</v>
      </c>
      <c r="L98" s="202">
        <v>151.25</v>
      </c>
      <c r="M98" s="202">
        <v>0.84</v>
      </c>
      <c r="N98" s="202">
        <v>1.1299999999999999</v>
      </c>
      <c r="O98" s="202">
        <v>0</v>
      </c>
      <c r="P98" s="202">
        <v>1.17</v>
      </c>
      <c r="Q98" s="202">
        <v>0.2</v>
      </c>
      <c r="R98" s="202">
        <v>0.4</v>
      </c>
      <c r="S98" s="202">
        <v>0.25</v>
      </c>
      <c r="T98" s="202">
        <v>0</v>
      </c>
      <c r="U98" s="202">
        <v>2.27</v>
      </c>
      <c r="V98" s="202">
        <v>0.2</v>
      </c>
      <c r="W98" s="202">
        <v>0.42</v>
      </c>
      <c r="X98" s="202">
        <v>1.26</v>
      </c>
      <c r="Y98" s="202">
        <v>0</v>
      </c>
      <c r="Z98" s="202">
        <v>5.01</v>
      </c>
      <c r="AA98" s="202">
        <v>1.78</v>
      </c>
      <c r="AB98" s="202">
        <v>0</v>
      </c>
      <c r="AC98" s="202">
        <v>14.08</v>
      </c>
      <c r="AD98" s="202">
        <v>0</v>
      </c>
      <c r="AE98" s="202">
        <v>0</v>
      </c>
      <c r="AF98" s="202">
        <v>0</v>
      </c>
      <c r="AG98" s="202">
        <v>26.53</v>
      </c>
      <c r="AH98" s="202">
        <v>0</v>
      </c>
      <c r="AI98" s="202">
        <v>0</v>
      </c>
      <c r="AJ98" s="202">
        <v>0</v>
      </c>
      <c r="AK98" s="202">
        <v>11.16</v>
      </c>
      <c r="AL98" s="202">
        <v>0</v>
      </c>
      <c r="AM98" s="202">
        <v>130.51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0.1814150000000003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0.54606750000000004</v>
      </c>
      <c r="K99">
        <f t="shared" si="0"/>
        <v>0.10326250000000013</v>
      </c>
      <c r="L99">
        <f t="shared" si="0"/>
        <v>3.6119674999999987</v>
      </c>
      <c r="M99">
        <f t="shared" si="0"/>
        <v>2.0160000000000046E-2</v>
      </c>
      <c r="N99">
        <f t="shared" si="0"/>
        <v>2.7119999999999971E-2</v>
      </c>
      <c r="O99">
        <f t="shared" si="0"/>
        <v>0</v>
      </c>
      <c r="P99">
        <f t="shared" si="0"/>
        <v>2.8387500000000031E-2</v>
      </c>
      <c r="Q99">
        <f t="shared" si="0"/>
        <v>6.2287499999999878E-2</v>
      </c>
      <c r="R99">
        <f t="shared" si="0"/>
        <v>0.12964249999999983</v>
      </c>
      <c r="S99">
        <f t="shared" si="0"/>
        <v>8.1002499999999894E-2</v>
      </c>
      <c r="T99">
        <f t="shared" si="0"/>
        <v>0</v>
      </c>
      <c r="U99">
        <f t="shared" si="0"/>
        <v>4.4627500000000035E-2</v>
      </c>
      <c r="V99">
        <f t="shared" si="0"/>
        <v>5.4044999999999878E-2</v>
      </c>
      <c r="W99">
        <f t="shared" si="0"/>
        <v>8.0967500000000192E-2</v>
      </c>
      <c r="X99">
        <f t="shared" si="0"/>
        <v>0.18474749999999993</v>
      </c>
      <c r="Y99">
        <f t="shared" si="0"/>
        <v>0</v>
      </c>
      <c r="Z99">
        <f t="shared" si="0"/>
        <v>1.0780450000000019</v>
      </c>
      <c r="AA99">
        <f t="shared" si="0"/>
        <v>0.34641999999999962</v>
      </c>
      <c r="AB99">
        <f t="shared" si="0"/>
        <v>0</v>
      </c>
      <c r="AC99">
        <f t="shared" si="0"/>
        <v>0.33803499999999981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0.63632750000000127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0.26783999999999986</v>
      </c>
      <c r="AL99">
        <f t="shared" si="0"/>
        <v>0</v>
      </c>
      <c r="AM99">
        <f t="shared" si="0"/>
        <v>3.1518600000000028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0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</v>
      </c>
      <c r="DG99" s="82">
        <f t="shared" si="60"/>
        <v>0</v>
      </c>
      <c r="DH99" s="82">
        <f t="shared" si="61"/>
        <v>0</v>
      </c>
      <c r="DI99" s="82">
        <f t="shared" si="62"/>
        <v>0</v>
      </c>
      <c r="DJ99" s="82">
        <f t="shared" si="63"/>
        <v>0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518.5</v>
      </c>
      <c r="I3" s="175">
        <f ca="1">INDIRECT("BRPL_EOD!" &amp; $V$3 &amp; X3)</f>
        <v>426.32</v>
      </c>
      <c r="J3" s="173">
        <f ca="1">INDIRECT("BYPL_EOD!" &amp; $V$3 &amp; X3)</f>
        <v>87.2</v>
      </c>
      <c r="K3" s="173">
        <f ca="1">INDIRECT("TPDDL_EOD!" &amp; $V$3 &amp; X3)</f>
        <v>4.9800000000000004</v>
      </c>
      <c r="L3" s="173">
        <f ca="1">INDIRECT("NDMC_EOD!" &amp; $V$3 &amp; X3)</f>
        <v>0</v>
      </c>
      <c r="M3" s="174">
        <f ca="1">SUM(I3:L3)</f>
        <v>518.5</v>
      </c>
      <c r="N3" s="172">
        <f ca="1">INDIRECT("BRPL_ISGS_exbus!" &amp; $V$3 &amp; X3)</f>
        <v>426.32</v>
      </c>
      <c r="O3" s="173">
        <f ca="1">INDIRECT("BYPL_ISGS_exbus!" &amp; $V$3 &amp; X3)</f>
        <v>87.2</v>
      </c>
      <c r="P3" s="173">
        <f ca="1">INDIRECT("TPDDL_ISGS_exbus!" &amp; $V$3 &amp; X3)</f>
        <v>4.9800000000000004</v>
      </c>
      <c r="Q3" s="173">
        <f ca="1">INDIRECT("NDMC_ISGS_exbus!" &amp; $V$3 &amp; X3)</f>
        <v>0</v>
      </c>
      <c r="R3" s="174">
        <f ca="1">SUM(N3:Q3)</f>
        <v>518.5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528.19000000000005</v>
      </c>
      <c r="I4" s="180">
        <f t="shared" ref="I4:I67" ca="1" si="5">INDIRECT("BRPL_EOD!" &amp; $V$3 &amp; X4)</f>
        <v>436.01</v>
      </c>
      <c r="J4" s="177">
        <f t="shared" ref="J4:J67" ca="1" si="6">INDIRECT("BYPL_EOD!" &amp; $V$3 &amp; X4)</f>
        <v>87.2</v>
      </c>
      <c r="K4" s="177">
        <f t="shared" ref="K4:K67" ca="1" si="7">INDIRECT("TPDDL_EOD!" &amp; $V$3 &amp; X4)</f>
        <v>4.9800000000000004</v>
      </c>
      <c r="L4" s="177">
        <f t="shared" ref="L4:L67" ca="1" si="8">INDIRECT("NDMC_EOD!" &amp; $V$3 &amp; X4)</f>
        <v>0</v>
      </c>
      <c r="M4" s="178">
        <f t="shared" ref="M4:M67" ca="1" si="9">SUM(I4:L4)</f>
        <v>528.19000000000005</v>
      </c>
      <c r="N4" s="176">
        <f t="shared" ref="N4:N67" ca="1" si="10">INDIRECT("BRPL_ISGS_exbus!" &amp; $V$3 &amp; X4)</f>
        <v>436.01</v>
      </c>
      <c r="O4" s="177">
        <f t="shared" ref="O4:O67" ca="1" si="11">INDIRECT("BYPL_ISGS_exbus!" &amp; $V$3 &amp; X4)</f>
        <v>87.2</v>
      </c>
      <c r="P4" s="177">
        <f t="shared" ref="P4:P67" ca="1" si="12">INDIRECT("TPDDL_ISGS_exbus!" &amp; $V$3 &amp; X4)</f>
        <v>4.9800000000000004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528.19000000000005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467.63</v>
      </c>
      <c r="I5" s="180">
        <f t="shared" ca="1" si="5"/>
        <v>370</v>
      </c>
      <c r="J5" s="177">
        <f t="shared" ca="1" si="6"/>
        <v>90.84</v>
      </c>
      <c r="K5" s="177">
        <f t="shared" ca="1" si="7"/>
        <v>5.16</v>
      </c>
      <c r="L5" s="177">
        <f t="shared" ca="1" si="8"/>
        <v>1.63</v>
      </c>
      <c r="M5" s="178">
        <f t="shared" ca="1" si="9"/>
        <v>467.63000000000005</v>
      </c>
      <c r="N5" s="176">
        <f t="shared" ca="1" si="10"/>
        <v>369.99999999999994</v>
      </c>
      <c r="O5" s="177">
        <f t="shared" ca="1" si="11"/>
        <v>90.839999999999989</v>
      </c>
      <c r="P5" s="177">
        <f t="shared" ca="1" si="12"/>
        <v>5.1599999999999993</v>
      </c>
      <c r="Q5" s="177">
        <f t="shared" ca="1" si="13"/>
        <v>1.6299999999999997</v>
      </c>
      <c r="R5" s="178">
        <f t="shared" ca="1" si="14"/>
        <v>467.62999999999994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450.67</v>
      </c>
      <c r="I6" s="180">
        <f t="shared" ca="1" si="5"/>
        <v>358.49</v>
      </c>
      <c r="J6" s="177">
        <f t="shared" ca="1" si="6"/>
        <v>87.2</v>
      </c>
      <c r="K6" s="177">
        <f t="shared" ca="1" si="7"/>
        <v>4.9800000000000004</v>
      </c>
      <c r="L6" s="177">
        <f t="shared" ca="1" si="8"/>
        <v>0</v>
      </c>
      <c r="M6" s="178">
        <f t="shared" ca="1" si="9"/>
        <v>450.67</v>
      </c>
      <c r="N6" s="176">
        <f t="shared" ca="1" si="10"/>
        <v>358.49</v>
      </c>
      <c r="O6" s="177">
        <f t="shared" ca="1" si="11"/>
        <v>87.2</v>
      </c>
      <c r="P6" s="177">
        <f t="shared" ca="1" si="12"/>
        <v>4.9800000000000004</v>
      </c>
      <c r="Q6" s="177">
        <f t="shared" ca="1" si="13"/>
        <v>0</v>
      </c>
      <c r="R6" s="178">
        <f t="shared" ca="1" si="14"/>
        <v>450.67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450.67</v>
      </c>
      <c r="I7" s="180">
        <f t="shared" ca="1" si="5"/>
        <v>358.49</v>
      </c>
      <c r="J7" s="177">
        <f t="shared" ca="1" si="6"/>
        <v>87.2</v>
      </c>
      <c r="K7" s="177">
        <f t="shared" ca="1" si="7"/>
        <v>4.9800000000000004</v>
      </c>
      <c r="L7" s="177">
        <f t="shared" ca="1" si="8"/>
        <v>0</v>
      </c>
      <c r="M7" s="178">
        <f t="shared" ca="1" si="9"/>
        <v>450.67</v>
      </c>
      <c r="N7" s="176">
        <f t="shared" ca="1" si="10"/>
        <v>358.49</v>
      </c>
      <c r="O7" s="177">
        <f t="shared" ca="1" si="11"/>
        <v>87.2</v>
      </c>
      <c r="P7" s="177">
        <f t="shared" ca="1" si="12"/>
        <v>4.9800000000000004</v>
      </c>
      <c r="Q7" s="177">
        <f t="shared" ca="1" si="13"/>
        <v>0</v>
      </c>
      <c r="R7" s="178">
        <f t="shared" ca="1" si="14"/>
        <v>450.67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450.67</v>
      </c>
      <c r="I8" s="180">
        <f t="shared" ca="1" si="5"/>
        <v>358.49</v>
      </c>
      <c r="J8" s="177">
        <f t="shared" ca="1" si="6"/>
        <v>87.2</v>
      </c>
      <c r="K8" s="177">
        <f t="shared" ca="1" si="7"/>
        <v>4.9800000000000004</v>
      </c>
      <c r="L8" s="177">
        <f t="shared" ca="1" si="8"/>
        <v>0</v>
      </c>
      <c r="M8" s="178">
        <f t="shared" ca="1" si="9"/>
        <v>450.67</v>
      </c>
      <c r="N8" s="176">
        <f t="shared" ca="1" si="10"/>
        <v>358.49</v>
      </c>
      <c r="O8" s="177">
        <f t="shared" ca="1" si="11"/>
        <v>87.2</v>
      </c>
      <c r="P8" s="177">
        <f t="shared" ca="1" si="12"/>
        <v>4.9800000000000004</v>
      </c>
      <c r="Q8" s="177">
        <f t="shared" ca="1" si="13"/>
        <v>0</v>
      </c>
      <c r="R8" s="178">
        <f t="shared" ca="1" si="14"/>
        <v>450.67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380.43</v>
      </c>
      <c r="I9" s="180">
        <f t="shared" ca="1" si="5"/>
        <v>282.58</v>
      </c>
      <c r="J9" s="177">
        <f t="shared" ca="1" si="6"/>
        <v>91.04</v>
      </c>
      <c r="K9" s="177">
        <f t="shared" ca="1" si="7"/>
        <v>5.17</v>
      </c>
      <c r="L9" s="177">
        <f t="shared" ca="1" si="8"/>
        <v>1.64</v>
      </c>
      <c r="M9" s="178">
        <f t="shared" ca="1" si="9"/>
        <v>380.43</v>
      </c>
      <c r="N9" s="176">
        <f t="shared" ca="1" si="10"/>
        <v>282.58</v>
      </c>
      <c r="O9" s="177">
        <f t="shared" ca="1" si="11"/>
        <v>91.04</v>
      </c>
      <c r="P9" s="177">
        <f t="shared" ca="1" si="12"/>
        <v>5.17</v>
      </c>
      <c r="Q9" s="177">
        <f t="shared" ca="1" si="13"/>
        <v>1.64</v>
      </c>
      <c r="R9" s="178">
        <f t="shared" ca="1" si="14"/>
        <v>380.43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365.6</v>
      </c>
      <c r="I10" s="180">
        <f t="shared" ca="1" si="5"/>
        <v>273.37</v>
      </c>
      <c r="J10" s="177">
        <f t="shared" ca="1" si="6"/>
        <v>87.25</v>
      </c>
      <c r="K10" s="177">
        <f t="shared" ca="1" si="7"/>
        <v>4.9800000000000004</v>
      </c>
      <c r="L10" s="177">
        <f t="shared" ca="1" si="8"/>
        <v>0</v>
      </c>
      <c r="M10" s="178">
        <f t="shared" ca="1" si="9"/>
        <v>365.6</v>
      </c>
      <c r="N10" s="176">
        <f t="shared" ca="1" si="10"/>
        <v>273.37</v>
      </c>
      <c r="O10" s="177">
        <f t="shared" ca="1" si="11"/>
        <v>87.25</v>
      </c>
      <c r="P10" s="177">
        <f t="shared" ca="1" si="12"/>
        <v>4.9800000000000004</v>
      </c>
      <c r="Q10" s="177">
        <f t="shared" ca="1" si="13"/>
        <v>0</v>
      </c>
      <c r="R10" s="178">
        <f t="shared" ca="1" si="14"/>
        <v>365.6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365.6</v>
      </c>
      <c r="I11" s="180">
        <f t="shared" ca="1" si="5"/>
        <v>273.37</v>
      </c>
      <c r="J11" s="177">
        <f t="shared" ca="1" si="6"/>
        <v>87.25</v>
      </c>
      <c r="K11" s="177">
        <f t="shared" ca="1" si="7"/>
        <v>4.9800000000000004</v>
      </c>
      <c r="L11" s="177">
        <f t="shared" ca="1" si="8"/>
        <v>0</v>
      </c>
      <c r="M11" s="178">
        <f t="shared" ca="1" si="9"/>
        <v>365.6</v>
      </c>
      <c r="N11" s="176">
        <f t="shared" ca="1" si="10"/>
        <v>273.37</v>
      </c>
      <c r="O11" s="177">
        <f t="shared" ca="1" si="11"/>
        <v>87.25</v>
      </c>
      <c r="P11" s="177">
        <f t="shared" ca="1" si="12"/>
        <v>4.9800000000000004</v>
      </c>
      <c r="Q11" s="177">
        <f t="shared" ca="1" si="13"/>
        <v>0</v>
      </c>
      <c r="R11" s="178">
        <f t="shared" ca="1" si="14"/>
        <v>365.6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365.6</v>
      </c>
      <c r="I12" s="180">
        <f t="shared" ca="1" si="5"/>
        <v>273.37</v>
      </c>
      <c r="J12" s="177">
        <f t="shared" ca="1" si="6"/>
        <v>87.25</v>
      </c>
      <c r="K12" s="177">
        <f t="shared" ca="1" si="7"/>
        <v>4.9800000000000004</v>
      </c>
      <c r="L12" s="177">
        <f t="shared" ca="1" si="8"/>
        <v>0</v>
      </c>
      <c r="M12" s="178">
        <f t="shared" ca="1" si="9"/>
        <v>365.6</v>
      </c>
      <c r="N12" s="176">
        <f t="shared" ca="1" si="10"/>
        <v>273.37</v>
      </c>
      <c r="O12" s="177">
        <f t="shared" ca="1" si="11"/>
        <v>87.25</v>
      </c>
      <c r="P12" s="177">
        <f t="shared" ca="1" si="12"/>
        <v>4.9800000000000004</v>
      </c>
      <c r="Q12" s="177">
        <f t="shared" ca="1" si="13"/>
        <v>0</v>
      </c>
      <c r="R12" s="178">
        <f t="shared" ca="1" si="14"/>
        <v>365.6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365.6</v>
      </c>
      <c r="I13" s="180">
        <f t="shared" ca="1" si="5"/>
        <v>271.20999999999998</v>
      </c>
      <c r="J13" s="177">
        <f t="shared" ca="1" si="6"/>
        <v>89.29</v>
      </c>
      <c r="K13" s="177">
        <f t="shared" ca="1" si="7"/>
        <v>5.0999999999999996</v>
      </c>
      <c r="L13" s="177">
        <f t="shared" ca="1" si="8"/>
        <v>0</v>
      </c>
      <c r="M13" s="178">
        <f t="shared" ca="1" si="9"/>
        <v>365.6</v>
      </c>
      <c r="N13" s="176">
        <f t="shared" ca="1" si="10"/>
        <v>271.20999999999998</v>
      </c>
      <c r="O13" s="177">
        <f t="shared" ca="1" si="11"/>
        <v>89.29</v>
      </c>
      <c r="P13" s="177">
        <f t="shared" ca="1" si="12"/>
        <v>5.0999999999999996</v>
      </c>
      <c r="Q13" s="177">
        <f t="shared" ca="1" si="13"/>
        <v>0</v>
      </c>
      <c r="R13" s="178">
        <f t="shared" ca="1" si="14"/>
        <v>365.6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365.6</v>
      </c>
      <c r="I14" s="180">
        <f t="shared" ca="1" si="5"/>
        <v>271.20999999999998</v>
      </c>
      <c r="J14" s="177">
        <f t="shared" ca="1" si="6"/>
        <v>89.29</v>
      </c>
      <c r="K14" s="177">
        <f t="shared" ca="1" si="7"/>
        <v>5.0999999999999996</v>
      </c>
      <c r="L14" s="177">
        <f t="shared" ca="1" si="8"/>
        <v>0</v>
      </c>
      <c r="M14" s="178">
        <f t="shared" ca="1" si="9"/>
        <v>365.6</v>
      </c>
      <c r="N14" s="176">
        <f t="shared" ca="1" si="10"/>
        <v>271.20999999999998</v>
      </c>
      <c r="O14" s="177">
        <f t="shared" ca="1" si="11"/>
        <v>89.29</v>
      </c>
      <c r="P14" s="177">
        <f t="shared" ca="1" si="12"/>
        <v>5.0999999999999996</v>
      </c>
      <c r="Q14" s="177">
        <f t="shared" ca="1" si="13"/>
        <v>0</v>
      </c>
      <c r="R14" s="178">
        <f t="shared" ca="1" si="14"/>
        <v>365.6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436.26</v>
      </c>
      <c r="I15" s="180">
        <f t="shared" ca="1" si="5"/>
        <v>346.06</v>
      </c>
      <c r="J15" s="177">
        <f t="shared" ca="1" si="6"/>
        <v>85.33</v>
      </c>
      <c r="K15" s="177">
        <f t="shared" ca="1" si="7"/>
        <v>4.87</v>
      </c>
      <c r="L15" s="177">
        <f t="shared" ca="1" si="8"/>
        <v>0</v>
      </c>
      <c r="M15" s="178">
        <f t="shared" ca="1" si="9"/>
        <v>436.26</v>
      </c>
      <c r="N15" s="176">
        <f t="shared" ca="1" si="10"/>
        <v>346.06</v>
      </c>
      <c r="O15" s="177">
        <f t="shared" ca="1" si="11"/>
        <v>85.33</v>
      </c>
      <c r="P15" s="177">
        <f t="shared" ca="1" si="12"/>
        <v>4.87</v>
      </c>
      <c r="Q15" s="177">
        <f t="shared" ca="1" si="13"/>
        <v>0</v>
      </c>
      <c r="R15" s="178">
        <f t="shared" ca="1" si="14"/>
        <v>436.26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502.05</v>
      </c>
      <c r="I16" s="180">
        <f t="shared" ca="1" si="5"/>
        <v>409.87</v>
      </c>
      <c r="J16" s="177">
        <f t="shared" ca="1" si="6"/>
        <v>87.2</v>
      </c>
      <c r="K16" s="177">
        <f t="shared" ca="1" si="7"/>
        <v>4.9800000000000004</v>
      </c>
      <c r="L16" s="177">
        <f t="shared" ca="1" si="8"/>
        <v>0</v>
      </c>
      <c r="M16" s="178">
        <f t="shared" ca="1" si="9"/>
        <v>502.05</v>
      </c>
      <c r="N16" s="176">
        <f t="shared" ca="1" si="10"/>
        <v>409.87</v>
      </c>
      <c r="O16" s="177">
        <f t="shared" ca="1" si="11"/>
        <v>87.2</v>
      </c>
      <c r="P16" s="177">
        <f t="shared" ca="1" si="12"/>
        <v>4.9800000000000004</v>
      </c>
      <c r="Q16" s="177">
        <f t="shared" ca="1" si="13"/>
        <v>0</v>
      </c>
      <c r="R16" s="178">
        <f t="shared" ca="1" si="14"/>
        <v>502.05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497.59</v>
      </c>
      <c r="I17" s="180">
        <f t="shared" ca="1" si="5"/>
        <v>369.61</v>
      </c>
      <c r="J17" s="177">
        <f t="shared" ca="1" si="6"/>
        <v>119.07</v>
      </c>
      <c r="K17" s="177">
        <f t="shared" ca="1" si="7"/>
        <v>6.77</v>
      </c>
      <c r="L17" s="177">
        <f t="shared" ca="1" si="8"/>
        <v>2.14</v>
      </c>
      <c r="M17" s="178">
        <f t="shared" ca="1" si="9"/>
        <v>497.59</v>
      </c>
      <c r="N17" s="176">
        <f t="shared" ca="1" si="10"/>
        <v>369.61</v>
      </c>
      <c r="O17" s="177">
        <f t="shared" ca="1" si="11"/>
        <v>119.07</v>
      </c>
      <c r="P17" s="177">
        <f t="shared" ca="1" si="12"/>
        <v>6.77</v>
      </c>
      <c r="Q17" s="177">
        <f t="shared" ca="1" si="13"/>
        <v>2.14</v>
      </c>
      <c r="R17" s="178">
        <f t="shared" ca="1" si="14"/>
        <v>497.59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422.89</v>
      </c>
      <c r="I18" s="180">
        <f t="shared" ca="1" si="5"/>
        <v>314.12</v>
      </c>
      <c r="J18" s="177">
        <f t="shared" ca="1" si="6"/>
        <v>101.2</v>
      </c>
      <c r="K18" s="177">
        <f t="shared" ca="1" si="7"/>
        <v>5.75</v>
      </c>
      <c r="L18" s="177">
        <f t="shared" ca="1" si="8"/>
        <v>1.82</v>
      </c>
      <c r="M18" s="178">
        <f t="shared" ca="1" si="9"/>
        <v>422.89</v>
      </c>
      <c r="N18" s="176">
        <f t="shared" ca="1" si="10"/>
        <v>314.12</v>
      </c>
      <c r="O18" s="177">
        <f t="shared" ca="1" si="11"/>
        <v>101.2</v>
      </c>
      <c r="P18" s="177">
        <f t="shared" ca="1" si="12"/>
        <v>5.75</v>
      </c>
      <c r="Q18" s="177">
        <f t="shared" ca="1" si="13"/>
        <v>1.82</v>
      </c>
      <c r="R18" s="178">
        <f t="shared" ca="1" si="14"/>
        <v>422.89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365.6</v>
      </c>
      <c r="I19" s="180">
        <f t="shared" ca="1" si="5"/>
        <v>272.88</v>
      </c>
      <c r="J19" s="177">
        <f t="shared" ca="1" si="6"/>
        <v>87.71</v>
      </c>
      <c r="K19" s="177">
        <f t="shared" ca="1" si="7"/>
        <v>5.01</v>
      </c>
      <c r="L19" s="177">
        <f t="shared" ca="1" si="8"/>
        <v>0</v>
      </c>
      <c r="M19" s="178">
        <f t="shared" ca="1" si="9"/>
        <v>365.59999999999997</v>
      </c>
      <c r="N19" s="176">
        <f t="shared" ca="1" si="10"/>
        <v>272.88000000000005</v>
      </c>
      <c r="O19" s="177">
        <f t="shared" ca="1" si="11"/>
        <v>87.710000000000008</v>
      </c>
      <c r="P19" s="177">
        <f t="shared" ca="1" si="12"/>
        <v>5.0100000000000007</v>
      </c>
      <c r="Q19" s="177">
        <f t="shared" ca="1" si="13"/>
        <v>0</v>
      </c>
      <c r="R19" s="178">
        <f t="shared" ca="1" si="14"/>
        <v>365.6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365.6</v>
      </c>
      <c r="I20" s="180">
        <f t="shared" ca="1" si="5"/>
        <v>272.88</v>
      </c>
      <c r="J20" s="177">
        <f t="shared" ca="1" si="6"/>
        <v>87.71</v>
      </c>
      <c r="K20" s="177">
        <f t="shared" ca="1" si="7"/>
        <v>5.01</v>
      </c>
      <c r="L20" s="177">
        <f t="shared" ca="1" si="8"/>
        <v>0</v>
      </c>
      <c r="M20" s="178">
        <f t="shared" ca="1" si="9"/>
        <v>365.59999999999997</v>
      </c>
      <c r="N20" s="176">
        <f t="shared" ca="1" si="10"/>
        <v>272.88000000000005</v>
      </c>
      <c r="O20" s="177">
        <f t="shared" ca="1" si="11"/>
        <v>87.710000000000008</v>
      </c>
      <c r="P20" s="177">
        <f t="shared" ca="1" si="12"/>
        <v>5.0100000000000007</v>
      </c>
      <c r="Q20" s="177">
        <f t="shared" ca="1" si="13"/>
        <v>0</v>
      </c>
      <c r="R20" s="178">
        <f t="shared" ca="1" si="14"/>
        <v>365.6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365.6</v>
      </c>
      <c r="I21" s="180">
        <f t="shared" ca="1" si="5"/>
        <v>272.88</v>
      </c>
      <c r="J21" s="177">
        <f t="shared" ca="1" si="6"/>
        <v>87.71</v>
      </c>
      <c r="K21" s="177">
        <f t="shared" ca="1" si="7"/>
        <v>5.01</v>
      </c>
      <c r="L21" s="177">
        <f t="shared" ca="1" si="8"/>
        <v>0</v>
      </c>
      <c r="M21" s="178">
        <f t="shared" ca="1" si="9"/>
        <v>365.59999999999997</v>
      </c>
      <c r="N21" s="176">
        <f t="shared" ca="1" si="10"/>
        <v>272.88000000000005</v>
      </c>
      <c r="O21" s="177">
        <f t="shared" ca="1" si="11"/>
        <v>87.710000000000008</v>
      </c>
      <c r="P21" s="177">
        <f t="shared" ca="1" si="12"/>
        <v>5.0100000000000007</v>
      </c>
      <c r="Q21" s="177">
        <f t="shared" ca="1" si="13"/>
        <v>0</v>
      </c>
      <c r="R21" s="178">
        <f t="shared" ca="1" si="14"/>
        <v>365.6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365.6</v>
      </c>
      <c r="I22" s="180">
        <f t="shared" ca="1" si="5"/>
        <v>272.88</v>
      </c>
      <c r="J22" s="177">
        <f t="shared" ca="1" si="6"/>
        <v>87.71</v>
      </c>
      <c r="K22" s="177">
        <f t="shared" ca="1" si="7"/>
        <v>5.01</v>
      </c>
      <c r="L22" s="177">
        <f t="shared" ca="1" si="8"/>
        <v>0</v>
      </c>
      <c r="M22" s="178">
        <f t="shared" ca="1" si="9"/>
        <v>365.59999999999997</v>
      </c>
      <c r="N22" s="176">
        <f t="shared" ca="1" si="10"/>
        <v>272.88000000000005</v>
      </c>
      <c r="O22" s="177">
        <f t="shared" ca="1" si="11"/>
        <v>87.710000000000008</v>
      </c>
      <c r="P22" s="177">
        <f t="shared" ca="1" si="12"/>
        <v>5.0100000000000007</v>
      </c>
      <c r="Q22" s="177">
        <f t="shared" ca="1" si="13"/>
        <v>0</v>
      </c>
      <c r="R22" s="178">
        <f t="shared" ca="1" si="14"/>
        <v>365.6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365.6</v>
      </c>
      <c r="I23" s="180">
        <f t="shared" ca="1" si="5"/>
        <v>272.88</v>
      </c>
      <c r="J23" s="177">
        <f t="shared" ca="1" si="6"/>
        <v>87.71</v>
      </c>
      <c r="K23" s="177">
        <f t="shared" ca="1" si="7"/>
        <v>5.01</v>
      </c>
      <c r="L23" s="177">
        <f t="shared" ca="1" si="8"/>
        <v>0</v>
      </c>
      <c r="M23" s="178">
        <f t="shared" ca="1" si="9"/>
        <v>365.59999999999997</v>
      </c>
      <c r="N23" s="176">
        <f t="shared" ca="1" si="10"/>
        <v>272.88000000000005</v>
      </c>
      <c r="O23" s="177">
        <f t="shared" ca="1" si="11"/>
        <v>87.710000000000008</v>
      </c>
      <c r="P23" s="177">
        <f t="shared" ca="1" si="12"/>
        <v>5.0100000000000007</v>
      </c>
      <c r="Q23" s="177">
        <f t="shared" ca="1" si="13"/>
        <v>0</v>
      </c>
      <c r="R23" s="178">
        <f t="shared" ca="1" si="14"/>
        <v>365.6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365.6</v>
      </c>
      <c r="I24" s="180">
        <f t="shared" ca="1" si="5"/>
        <v>272.88</v>
      </c>
      <c r="J24" s="177">
        <f t="shared" ca="1" si="6"/>
        <v>87.71</v>
      </c>
      <c r="K24" s="177">
        <f t="shared" ca="1" si="7"/>
        <v>5.01</v>
      </c>
      <c r="L24" s="177">
        <f t="shared" ca="1" si="8"/>
        <v>0</v>
      </c>
      <c r="M24" s="178">
        <f t="shared" ca="1" si="9"/>
        <v>365.59999999999997</v>
      </c>
      <c r="N24" s="176">
        <f t="shared" ca="1" si="10"/>
        <v>272.88000000000005</v>
      </c>
      <c r="O24" s="177">
        <f t="shared" ca="1" si="11"/>
        <v>87.710000000000008</v>
      </c>
      <c r="P24" s="177">
        <f t="shared" ca="1" si="12"/>
        <v>5.0100000000000007</v>
      </c>
      <c r="Q24" s="177">
        <f t="shared" ca="1" si="13"/>
        <v>0</v>
      </c>
      <c r="R24" s="178">
        <f t="shared" ca="1" si="14"/>
        <v>365.6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365.6</v>
      </c>
      <c r="I25" s="180">
        <f t="shared" ca="1" si="5"/>
        <v>272.88</v>
      </c>
      <c r="J25" s="177">
        <f t="shared" ca="1" si="6"/>
        <v>87.71</v>
      </c>
      <c r="K25" s="177">
        <f t="shared" ca="1" si="7"/>
        <v>5.01</v>
      </c>
      <c r="L25" s="177">
        <f t="shared" ca="1" si="8"/>
        <v>0</v>
      </c>
      <c r="M25" s="178">
        <f t="shared" ca="1" si="9"/>
        <v>365.59999999999997</v>
      </c>
      <c r="N25" s="176">
        <f t="shared" ca="1" si="10"/>
        <v>272.88000000000005</v>
      </c>
      <c r="O25" s="177">
        <f t="shared" ca="1" si="11"/>
        <v>87.710000000000008</v>
      </c>
      <c r="P25" s="177">
        <f t="shared" ca="1" si="12"/>
        <v>5.0100000000000007</v>
      </c>
      <c r="Q25" s="177">
        <f t="shared" ca="1" si="13"/>
        <v>0</v>
      </c>
      <c r="R25" s="178">
        <f t="shared" ca="1" si="14"/>
        <v>365.6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365.6</v>
      </c>
      <c r="I26" s="180">
        <f t="shared" ca="1" si="5"/>
        <v>272.88</v>
      </c>
      <c r="J26" s="177">
        <f t="shared" ca="1" si="6"/>
        <v>87.71</v>
      </c>
      <c r="K26" s="177">
        <f t="shared" ca="1" si="7"/>
        <v>5.01</v>
      </c>
      <c r="L26" s="177">
        <f t="shared" ca="1" si="8"/>
        <v>0</v>
      </c>
      <c r="M26" s="178">
        <f t="shared" ca="1" si="9"/>
        <v>365.59999999999997</v>
      </c>
      <c r="N26" s="176">
        <f t="shared" ca="1" si="10"/>
        <v>272.88000000000005</v>
      </c>
      <c r="O26" s="177">
        <f t="shared" ca="1" si="11"/>
        <v>87.710000000000008</v>
      </c>
      <c r="P26" s="177">
        <f t="shared" ca="1" si="12"/>
        <v>5.0100000000000007</v>
      </c>
      <c r="Q26" s="177">
        <f t="shared" ca="1" si="13"/>
        <v>0</v>
      </c>
      <c r="R26" s="178">
        <f t="shared" ca="1" si="14"/>
        <v>365.6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435.67</v>
      </c>
      <c r="I27" s="180">
        <f t="shared" ca="1" si="5"/>
        <v>349.34</v>
      </c>
      <c r="J27" s="177">
        <f t="shared" ca="1" si="6"/>
        <v>81.66</v>
      </c>
      <c r="K27" s="177">
        <f t="shared" ca="1" si="7"/>
        <v>4.66</v>
      </c>
      <c r="L27" s="177">
        <f t="shared" ca="1" si="8"/>
        <v>0</v>
      </c>
      <c r="M27" s="178">
        <f t="shared" ca="1" si="9"/>
        <v>435.66</v>
      </c>
      <c r="N27" s="176">
        <f t="shared" ca="1" si="10"/>
        <v>349.34801863838771</v>
      </c>
      <c r="O27" s="177">
        <f t="shared" ca="1" si="11"/>
        <v>81.661874397465908</v>
      </c>
      <c r="P27" s="177">
        <f t="shared" ca="1" si="12"/>
        <v>4.6601069641463528</v>
      </c>
      <c r="Q27" s="177">
        <f t="shared" ca="1" si="13"/>
        <v>0</v>
      </c>
      <c r="R27" s="178">
        <f t="shared" ca="1" si="14"/>
        <v>435.66999999999996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467.15</v>
      </c>
      <c r="I28" s="180">
        <f t="shared" ca="1" si="5"/>
        <v>374.97</v>
      </c>
      <c r="J28" s="177">
        <f t="shared" ca="1" si="6"/>
        <v>87.2</v>
      </c>
      <c r="K28" s="177">
        <f t="shared" ca="1" si="7"/>
        <v>4.9800000000000004</v>
      </c>
      <c r="L28" s="177">
        <f t="shared" ca="1" si="8"/>
        <v>0</v>
      </c>
      <c r="M28" s="178">
        <f t="shared" ca="1" si="9"/>
        <v>467.15000000000003</v>
      </c>
      <c r="N28" s="176">
        <f t="shared" ca="1" si="10"/>
        <v>374.96999999999997</v>
      </c>
      <c r="O28" s="177">
        <f t="shared" ca="1" si="11"/>
        <v>87.199999999999989</v>
      </c>
      <c r="P28" s="177">
        <f t="shared" ca="1" si="12"/>
        <v>4.9799999999999995</v>
      </c>
      <c r="Q28" s="177">
        <f t="shared" ca="1" si="13"/>
        <v>0</v>
      </c>
      <c r="R28" s="178">
        <f t="shared" ca="1" si="14"/>
        <v>467.15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445.83</v>
      </c>
      <c r="I29" s="180">
        <f t="shared" ca="1" si="5"/>
        <v>353.65</v>
      </c>
      <c r="J29" s="177">
        <f t="shared" ca="1" si="6"/>
        <v>87.2</v>
      </c>
      <c r="K29" s="177">
        <f t="shared" ca="1" si="7"/>
        <v>4.9800000000000004</v>
      </c>
      <c r="L29" s="177">
        <f t="shared" ca="1" si="8"/>
        <v>0</v>
      </c>
      <c r="M29" s="178">
        <f t="shared" ca="1" si="9"/>
        <v>445.83</v>
      </c>
      <c r="N29" s="176">
        <f t="shared" ca="1" si="10"/>
        <v>353.65</v>
      </c>
      <c r="O29" s="177">
        <f t="shared" ca="1" si="11"/>
        <v>87.2</v>
      </c>
      <c r="P29" s="177">
        <f t="shared" ca="1" si="12"/>
        <v>4.9800000000000004</v>
      </c>
      <c r="Q29" s="177">
        <f t="shared" ca="1" si="13"/>
        <v>0</v>
      </c>
      <c r="R29" s="178">
        <f t="shared" ca="1" si="14"/>
        <v>445.83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415.79</v>
      </c>
      <c r="I30" s="180">
        <f t="shared" ca="1" si="5"/>
        <v>323.61</v>
      </c>
      <c r="J30" s="177">
        <f t="shared" ca="1" si="6"/>
        <v>87.2</v>
      </c>
      <c r="K30" s="177">
        <f t="shared" ca="1" si="7"/>
        <v>4.9800000000000004</v>
      </c>
      <c r="L30" s="177">
        <f t="shared" ca="1" si="8"/>
        <v>0</v>
      </c>
      <c r="M30" s="178">
        <f t="shared" ca="1" si="9"/>
        <v>415.79</v>
      </c>
      <c r="N30" s="176">
        <f t="shared" ca="1" si="10"/>
        <v>323.61</v>
      </c>
      <c r="O30" s="177">
        <f t="shared" ca="1" si="11"/>
        <v>87.2</v>
      </c>
      <c r="P30" s="177">
        <f t="shared" ca="1" si="12"/>
        <v>4.9800000000000004</v>
      </c>
      <c r="Q30" s="177">
        <f t="shared" ca="1" si="13"/>
        <v>0</v>
      </c>
      <c r="R30" s="178">
        <f t="shared" ca="1" si="14"/>
        <v>415.79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389.63</v>
      </c>
      <c r="I31" s="180">
        <f t="shared" ca="1" si="5"/>
        <v>297.45</v>
      </c>
      <c r="J31" s="177">
        <f t="shared" ca="1" si="6"/>
        <v>87.2</v>
      </c>
      <c r="K31" s="177">
        <f t="shared" ca="1" si="7"/>
        <v>4.9800000000000004</v>
      </c>
      <c r="L31" s="177">
        <f t="shared" ca="1" si="8"/>
        <v>0</v>
      </c>
      <c r="M31" s="178">
        <f t="shared" ca="1" si="9"/>
        <v>389.63</v>
      </c>
      <c r="N31" s="176">
        <f t="shared" ca="1" si="10"/>
        <v>297.45</v>
      </c>
      <c r="O31" s="177">
        <f t="shared" ca="1" si="11"/>
        <v>87.2</v>
      </c>
      <c r="P31" s="177">
        <f t="shared" ca="1" si="12"/>
        <v>4.9800000000000004</v>
      </c>
      <c r="Q31" s="177">
        <f t="shared" ca="1" si="13"/>
        <v>0</v>
      </c>
      <c r="R31" s="178">
        <f t="shared" ca="1" si="14"/>
        <v>389.63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380.91</v>
      </c>
      <c r="I32" s="180">
        <f t="shared" ca="1" si="5"/>
        <v>288.73</v>
      </c>
      <c r="J32" s="177">
        <f t="shared" ca="1" si="6"/>
        <v>87.2</v>
      </c>
      <c r="K32" s="177">
        <f t="shared" ca="1" si="7"/>
        <v>4.9800000000000004</v>
      </c>
      <c r="L32" s="177">
        <f t="shared" ca="1" si="8"/>
        <v>0</v>
      </c>
      <c r="M32" s="178">
        <f t="shared" ca="1" si="9"/>
        <v>380.91</v>
      </c>
      <c r="N32" s="176">
        <f t="shared" ca="1" si="10"/>
        <v>288.73</v>
      </c>
      <c r="O32" s="177">
        <f t="shared" ca="1" si="11"/>
        <v>87.2</v>
      </c>
      <c r="P32" s="177">
        <f t="shared" ca="1" si="12"/>
        <v>4.9800000000000004</v>
      </c>
      <c r="Q32" s="177">
        <f t="shared" ca="1" si="13"/>
        <v>0</v>
      </c>
      <c r="R32" s="178">
        <f t="shared" ca="1" si="14"/>
        <v>380.91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365.6</v>
      </c>
      <c r="I33" s="180">
        <f t="shared" ca="1" si="5"/>
        <v>272.88</v>
      </c>
      <c r="J33" s="177">
        <f t="shared" ca="1" si="6"/>
        <v>87.71</v>
      </c>
      <c r="K33" s="177">
        <f t="shared" ca="1" si="7"/>
        <v>5.01</v>
      </c>
      <c r="L33" s="177">
        <f t="shared" ca="1" si="8"/>
        <v>0</v>
      </c>
      <c r="M33" s="178">
        <f t="shared" ca="1" si="9"/>
        <v>365.59999999999997</v>
      </c>
      <c r="N33" s="176">
        <f t="shared" ca="1" si="10"/>
        <v>272.88000000000005</v>
      </c>
      <c r="O33" s="177">
        <f t="shared" ca="1" si="11"/>
        <v>87.710000000000008</v>
      </c>
      <c r="P33" s="177">
        <f t="shared" ca="1" si="12"/>
        <v>5.0100000000000007</v>
      </c>
      <c r="Q33" s="177">
        <f t="shared" ca="1" si="13"/>
        <v>0</v>
      </c>
      <c r="R33" s="178">
        <f t="shared" ca="1" si="14"/>
        <v>365.6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365.6</v>
      </c>
      <c r="I34" s="180">
        <f t="shared" ca="1" si="5"/>
        <v>272.88</v>
      </c>
      <c r="J34" s="177">
        <f t="shared" ca="1" si="6"/>
        <v>87.71</v>
      </c>
      <c r="K34" s="177">
        <f t="shared" ca="1" si="7"/>
        <v>5.01</v>
      </c>
      <c r="L34" s="177">
        <f t="shared" ca="1" si="8"/>
        <v>0</v>
      </c>
      <c r="M34" s="178">
        <f t="shared" ca="1" si="9"/>
        <v>365.59999999999997</v>
      </c>
      <c r="N34" s="176">
        <f t="shared" ca="1" si="10"/>
        <v>272.88000000000005</v>
      </c>
      <c r="O34" s="177">
        <f t="shared" ca="1" si="11"/>
        <v>87.710000000000008</v>
      </c>
      <c r="P34" s="177">
        <f t="shared" ca="1" si="12"/>
        <v>5.0100000000000007</v>
      </c>
      <c r="Q34" s="177">
        <f t="shared" ca="1" si="13"/>
        <v>0</v>
      </c>
      <c r="R34" s="178">
        <f t="shared" ca="1" si="14"/>
        <v>365.6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365.6</v>
      </c>
      <c r="I35" s="180">
        <f t="shared" ca="1" si="5"/>
        <v>272.88</v>
      </c>
      <c r="J35" s="177">
        <f t="shared" ca="1" si="6"/>
        <v>87.71</v>
      </c>
      <c r="K35" s="177">
        <f t="shared" ca="1" si="7"/>
        <v>5.01</v>
      </c>
      <c r="L35" s="177">
        <f t="shared" ca="1" si="8"/>
        <v>0</v>
      </c>
      <c r="M35" s="178">
        <f t="shared" ca="1" si="9"/>
        <v>365.59999999999997</v>
      </c>
      <c r="N35" s="176">
        <f t="shared" ca="1" si="10"/>
        <v>272.88000000000005</v>
      </c>
      <c r="O35" s="177">
        <f t="shared" ca="1" si="11"/>
        <v>87.710000000000008</v>
      </c>
      <c r="P35" s="177">
        <f t="shared" ca="1" si="12"/>
        <v>5.0100000000000007</v>
      </c>
      <c r="Q35" s="177">
        <f t="shared" ca="1" si="13"/>
        <v>0</v>
      </c>
      <c r="R35" s="178">
        <f t="shared" ca="1" si="14"/>
        <v>365.6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365.6</v>
      </c>
      <c r="I36" s="180">
        <f t="shared" ca="1" si="5"/>
        <v>272.88</v>
      </c>
      <c r="J36" s="177">
        <f t="shared" ca="1" si="6"/>
        <v>87.71</v>
      </c>
      <c r="K36" s="177">
        <f t="shared" ca="1" si="7"/>
        <v>5.01</v>
      </c>
      <c r="L36" s="177">
        <f t="shared" ca="1" si="8"/>
        <v>0</v>
      </c>
      <c r="M36" s="178">
        <f t="shared" ca="1" si="9"/>
        <v>365.59999999999997</v>
      </c>
      <c r="N36" s="176">
        <f t="shared" ca="1" si="10"/>
        <v>272.88000000000005</v>
      </c>
      <c r="O36" s="177">
        <f t="shared" ca="1" si="11"/>
        <v>87.710000000000008</v>
      </c>
      <c r="P36" s="177">
        <f t="shared" ca="1" si="12"/>
        <v>5.0100000000000007</v>
      </c>
      <c r="Q36" s="177">
        <f t="shared" ca="1" si="13"/>
        <v>0</v>
      </c>
      <c r="R36" s="178">
        <f t="shared" ca="1" si="14"/>
        <v>365.6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365.6</v>
      </c>
      <c r="I37" s="180">
        <f t="shared" ca="1" si="5"/>
        <v>272.88</v>
      </c>
      <c r="J37" s="177">
        <f t="shared" ca="1" si="6"/>
        <v>87.71</v>
      </c>
      <c r="K37" s="177">
        <f t="shared" ca="1" si="7"/>
        <v>5.01</v>
      </c>
      <c r="L37" s="177">
        <f t="shared" ca="1" si="8"/>
        <v>0</v>
      </c>
      <c r="M37" s="178">
        <f t="shared" ca="1" si="9"/>
        <v>365.59999999999997</v>
      </c>
      <c r="N37" s="176">
        <f t="shared" ca="1" si="10"/>
        <v>272.88000000000005</v>
      </c>
      <c r="O37" s="177">
        <f t="shared" ca="1" si="11"/>
        <v>87.710000000000008</v>
      </c>
      <c r="P37" s="177">
        <f t="shared" ca="1" si="12"/>
        <v>5.0100000000000007</v>
      </c>
      <c r="Q37" s="177">
        <f t="shared" ca="1" si="13"/>
        <v>0</v>
      </c>
      <c r="R37" s="178">
        <f t="shared" ca="1" si="14"/>
        <v>365.6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365.6</v>
      </c>
      <c r="I38" s="180">
        <f t="shared" ca="1" si="5"/>
        <v>272.88</v>
      </c>
      <c r="J38" s="177">
        <f t="shared" ca="1" si="6"/>
        <v>87.71</v>
      </c>
      <c r="K38" s="177">
        <f t="shared" ca="1" si="7"/>
        <v>5.01</v>
      </c>
      <c r="L38" s="177">
        <f t="shared" ca="1" si="8"/>
        <v>0</v>
      </c>
      <c r="M38" s="178">
        <f t="shared" ca="1" si="9"/>
        <v>365.59999999999997</v>
      </c>
      <c r="N38" s="176">
        <f t="shared" ca="1" si="10"/>
        <v>272.88000000000005</v>
      </c>
      <c r="O38" s="177">
        <f t="shared" ca="1" si="11"/>
        <v>87.710000000000008</v>
      </c>
      <c r="P38" s="177">
        <f t="shared" ca="1" si="12"/>
        <v>5.0100000000000007</v>
      </c>
      <c r="Q38" s="177">
        <f t="shared" ca="1" si="13"/>
        <v>0</v>
      </c>
      <c r="R38" s="178">
        <f t="shared" ca="1" si="14"/>
        <v>365.6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365.6</v>
      </c>
      <c r="I39" s="180">
        <f t="shared" ca="1" si="5"/>
        <v>272.88</v>
      </c>
      <c r="J39" s="177">
        <f t="shared" ca="1" si="6"/>
        <v>87.71</v>
      </c>
      <c r="K39" s="177">
        <f t="shared" ca="1" si="7"/>
        <v>5.01</v>
      </c>
      <c r="L39" s="177">
        <f t="shared" ca="1" si="8"/>
        <v>0</v>
      </c>
      <c r="M39" s="178">
        <f t="shared" ca="1" si="9"/>
        <v>365.59999999999997</v>
      </c>
      <c r="N39" s="176">
        <f t="shared" ca="1" si="10"/>
        <v>272.88000000000005</v>
      </c>
      <c r="O39" s="177">
        <f t="shared" ca="1" si="11"/>
        <v>87.710000000000008</v>
      </c>
      <c r="P39" s="177">
        <f t="shared" ca="1" si="12"/>
        <v>5.0100000000000007</v>
      </c>
      <c r="Q39" s="177">
        <f t="shared" ca="1" si="13"/>
        <v>0</v>
      </c>
      <c r="R39" s="178">
        <f t="shared" ca="1" si="14"/>
        <v>365.6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365.6</v>
      </c>
      <c r="I40" s="180">
        <f t="shared" ca="1" si="5"/>
        <v>272.88</v>
      </c>
      <c r="J40" s="177">
        <f t="shared" ca="1" si="6"/>
        <v>87.71</v>
      </c>
      <c r="K40" s="177">
        <f t="shared" ca="1" si="7"/>
        <v>5.01</v>
      </c>
      <c r="L40" s="177">
        <f t="shared" ca="1" si="8"/>
        <v>0</v>
      </c>
      <c r="M40" s="178">
        <f t="shared" ca="1" si="9"/>
        <v>365.59999999999997</v>
      </c>
      <c r="N40" s="176">
        <f t="shared" ca="1" si="10"/>
        <v>272.88000000000005</v>
      </c>
      <c r="O40" s="177">
        <f t="shared" ca="1" si="11"/>
        <v>87.710000000000008</v>
      </c>
      <c r="P40" s="177">
        <f t="shared" ca="1" si="12"/>
        <v>5.0100000000000007</v>
      </c>
      <c r="Q40" s="177">
        <f t="shared" ca="1" si="13"/>
        <v>0</v>
      </c>
      <c r="R40" s="178">
        <f t="shared" ca="1" si="14"/>
        <v>365.6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365.6</v>
      </c>
      <c r="I41" s="180">
        <f t="shared" ca="1" si="5"/>
        <v>272.88</v>
      </c>
      <c r="J41" s="177">
        <f t="shared" ca="1" si="6"/>
        <v>87.71</v>
      </c>
      <c r="K41" s="177">
        <f t="shared" ca="1" si="7"/>
        <v>5.01</v>
      </c>
      <c r="L41" s="177">
        <f t="shared" ca="1" si="8"/>
        <v>0</v>
      </c>
      <c r="M41" s="178">
        <f t="shared" ca="1" si="9"/>
        <v>365.59999999999997</v>
      </c>
      <c r="N41" s="176">
        <f t="shared" ca="1" si="10"/>
        <v>272.88000000000005</v>
      </c>
      <c r="O41" s="177">
        <f t="shared" ca="1" si="11"/>
        <v>87.710000000000008</v>
      </c>
      <c r="P41" s="177">
        <f t="shared" ca="1" si="12"/>
        <v>5.0100000000000007</v>
      </c>
      <c r="Q41" s="177">
        <f t="shared" ca="1" si="13"/>
        <v>0</v>
      </c>
      <c r="R41" s="178">
        <f t="shared" ca="1" si="14"/>
        <v>365.6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365.6</v>
      </c>
      <c r="I42" s="180">
        <f t="shared" ca="1" si="5"/>
        <v>272.88</v>
      </c>
      <c r="J42" s="177">
        <f t="shared" ca="1" si="6"/>
        <v>87.71</v>
      </c>
      <c r="K42" s="177">
        <f t="shared" ca="1" si="7"/>
        <v>5.01</v>
      </c>
      <c r="L42" s="177">
        <f t="shared" ca="1" si="8"/>
        <v>0</v>
      </c>
      <c r="M42" s="178">
        <f t="shared" ca="1" si="9"/>
        <v>365.59999999999997</v>
      </c>
      <c r="N42" s="176">
        <f t="shared" ca="1" si="10"/>
        <v>272.88000000000005</v>
      </c>
      <c r="O42" s="177">
        <f t="shared" ca="1" si="11"/>
        <v>87.710000000000008</v>
      </c>
      <c r="P42" s="177">
        <f t="shared" ca="1" si="12"/>
        <v>5.0100000000000007</v>
      </c>
      <c r="Q42" s="177">
        <f t="shared" ca="1" si="13"/>
        <v>0</v>
      </c>
      <c r="R42" s="178">
        <f t="shared" ca="1" si="14"/>
        <v>365.6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365.6</v>
      </c>
      <c r="I43" s="180">
        <f t="shared" ca="1" si="5"/>
        <v>272.88</v>
      </c>
      <c r="J43" s="177">
        <f t="shared" ca="1" si="6"/>
        <v>87.71</v>
      </c>
      <c r="K43" s="177">
        <f t="shared" ca="1" si="7"/>
        <v>5.01</v>
      </c>
      <c r="L43" s="177">
        <f t="shared" ca="1" si="8"/>
        <v>0</v>
      </c>
      <c r="M43" s="178">
        <f t="shared" ca="1" si="9"/>
        <v>365.59999999999997</v>
      </c>
      <c r="N43" s="176">
        <f t="shared" ca="1" si="10"/>
        <v>272.88000000000005</v>
      </c>
      <c r="O43" s="177">
        <f t="shared" ca="1" si="11"/>
        <v>87.710000000000008</v>
      </c>
      <c r="P43" s="177">
        <f t="shared" ca="1" si="12"/>
        <v>5.0100000000000007</v>
      </c>
      <c r="Q43" s="177">
        <f t="shared" ca="1" si="13"/>
        <v>0</v>
      </c>
      <c r="R43" s="178">
        <f t="shared" ca="1" si="14"/>
        <v>365.6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365.6</v>
      </c>
      <c r="I44" s="180">
        <f t="shared" ca="1" si="5"/>
        <v>272.88</v>
      </c>
      <c r="J44" s="177">
        <f t="shared" ca="1" si="6"/>
        <v>87.71</v>
      </c>
      <c r="K44" s="177">
        <f t="shared" ca="1" si="7"/>
        <v>5.01</v>
      </c>
      <c r="L44" s="177">
        <f t="shared" ca="1" si="8"/>
        <v>0</v>
      </c>
      <c r="M44" s="178">
        <f t="shared" ca="1" si="9"/>
        <v>365.59999999999997</v>
      </c>
      <c r="N44" s="176">
        <f t="shared" ca="1" si="10"/>
        <v>272.88000000000005</v>
      </c>
      <c r="O44" s="177">
        <f t="shared" ca="1" si="11"/>
        <v>87.710000000000008</v>
      </c>
      <c r="P44" s="177">
        <f t="shared" ca="1" si="12"/>
        <v>5.0100000000000007</v>
      </c>
      <c r="Q44" s="177">
        <f t="shared" ca="1" si="13"/>
        <v>0</v>
      </c>
      <c r="R44" s="178">
        <f t="shared" ca="1" si="14"/>
        <v>365.6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365.6</v>
      </c>
      <c r="I45" s="180">
        <f t="shared" ca="1" si="5"/>
        <v>272.88</v>
      </c>
      <c r="J45" s="177">
        <f t="shared" ca="1" si="6"/>
        <v>87.71</v>
      </c>
      <c r="K45" s="177">
        <f t="shared" ca="1" si="7"/>
        <v>5.01</v>
      </c>
      <c r="L45" s="177">
        <f t="shared" ca="1" si="8"/>
        <v>0</v>
      </c>
      <c r="M45" s="178">
        <f t="shared" ca="1" si="9"/>
        <v>365.59999999999997</v>
      </c>
      <c r="N45" s="176">
        <f t="shared" ca="1" si="10"/>
        <v>272.88000000000005</v>
      </c>
      <c r="O45" s="177">
        <f t="shared" ca="1" si="11"/>
        <v>87.710000000000008</v>
      </c>
      <c r="P45" s="177">
        <f t="shared" ca="1" si="12"/>
        <v>5.0100000000000007</v>
      </c>
      <c r="Q45" s="177">
        <f t="shared" ca="1" si="13"/>
        <v>0</v>
      </c>
      <c r="R45" s="178">
        <f t="shared" ca="1" si="14"/>
        <v>365.6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365.6</v>
      </c>
      <c r="I46" s="180">
        <f t="shared" ca="1" si="5"/>
        <v>272.88</v>
      </c>
      <c r="J46" s="177">
        <f t="shared" ca="1" si="6"/>
        <v>87.71</v>
      </c>
      <c r="K46" s="177">
        <f t="shared" ca="1" si="7"/>
        <v>5.01</v>
      </c>
      <c r="L46" s="177">
        <f t="shared" ca="1" si="8"/>
        <v>0</v>
      </c>
      <c r="M46" s="178">
        <f t="shared" ca="1" si="9"/>
        <v>365.59999999999997</v>
      </c>
      <c r="N46" s="176">
        <f t="shared" ca="1" si="10"/>
        <v>272.88000000000005</v>
      </c>
      <c r="O46" s="177">
        <f t="shared" ca="1" si="11"/>
        <v>87.710000000000008</v>
      </c>
      <c r="P46" s="177">
        <f t="shared" ca="1" si="12"/>
        <v>5.0100000000000007</v>
      </c>
      <c r="Q46" s="177">
        <f t="shared" ca="1" si="13"/>
        <v>0</v>
      </c>
      <c r="R46" s="178">
        <f t="shared" ca="1" si="14"/>
        <v>365.6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365.6</v>
      </c>
      <c r="I47" s="180">
        <f t="shared" ca="1" si="5"/>
        <v>272.88</v>
      </c>
      <c r="J47" s="177">
        <f t="shared" ca="1" si="6"/>
        <v>87.71</v>
      </c>
      <c r="K47" s="177">
        <f t="shared" ca="1" si="7"/>
        <v>5.01</v>
      </c>
      <c r="L47" s="177">
        <f t="shared" ca="1" si="8"/>
        <v>0</v>
      </c>
      <c r="M47" s="178">
        <f t="shared" ca="1" si="9"/>
        <v>365.59999999999997</v>
      </c>
      <c r="N47" s="176">
        <f t="shared" ca="1" si="10"/>
        <v>272.88000000000005</v>
      </c>
      <c r="O47" s="177">
        <f t="shared" ca="1" si="11"/>
        <v>87.710000000000008</v>
      </c>
      <c r="P47" s="177">
        <f t="shared" ca="1" si="12"/>
        <v>5.0100000000000007</v>
      </c>
      <c r="Q47" s="177">
        <f t="shared" ca="1" si="13"/>
        <v>0</v>
      </c>
      <c r="R47" s="178">
        <f t="shared" ca="1" si="14"/>
        <v>365.6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365.6</v>
      </c>
      <c r="I48" s="180">
        <f t="shared" ca="1" si="5"/>
        <v>272.88</v>
      </c>
      <c r="J48" s="177">
        <f t="shared" ca="1" si="6"/>
        <v>87.71</v>
      </c>
      <c r="K48" s="177">
        <f t="shared" ca="1" si="7"/>
        <v>5.01</v>
      </c>
      <c r="L48" s="177">
        <f t="shared" ca="1" si="8"/>
        <v>0</v>
      </c>
      <c r="M48" s="178">
        <f t="shared" ca="1" si="9"/>
        <v>365.59999999999997</v>
      </c>
      <c r="N48" s="176">
        <f t="shared" ca="1" si="10"/>
        <v>272.88000000000005</v>
      </c>
      <c r="O48" s="177">
        <f t="shared" ca="1" si="11"/>
        <v>87.710000000000008</v>
      </c>
      <c r="P48" s="177">
        <f t="shared" ca="1" si="12"/>
        <v>5.0100000000000007</v>
      </c>
      <c r="Q48" s="177">
        <f t="shared" ca="1" si="13"/>
        <v>0</v>
      </c>
      <c r="R48" s="178">
        <f t="shared" ca="1" si="14"/>
        <v>365.6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365.6</v>
      </c>
      <c r="I49" s="180">
        <f t="shared" ca="1" si="5"/>
        <v>272.88</v>
      </c>
      <c r="J49" s="177">
        <f t="shared" ca="1" si="6"/>
        <v>87.71</v>
      </c>
      <c r="K49" s="177">
        <f t="shared" ca="1" si="7"/>
        <v>5.01</v>
      </c>
      <c r="L49" s="177">
        <f t="shared" ca="1" si="8"/>
        <v>0</v>
      </c>
      <c r="M49" s="178">
        <f t="shared" ca="1" si="9"/>
        <v>365.59999999999997</v>
      </c>
      <c r="N49" s="176">
        <f t="shared" ca="1" si="10"/>
        <v>272.88000000000005</v>
      </c>
      <c r="O49" s="177">
        <f t="shared" ca="1" si="11"/>
        <v>87.710000000000008</v>
      </c>
      <c r="P49" s="177">
        <f t="shared" ca="1" si="12"/>
        <v>5.0100000000000007</v>
      </c>
      <c r="Q49" s="177">
        <f t="shared" ca="1" si="13"/>
        <v>0</v>
      </c>
      <c r="R49" s="178">
        <f t="shared" ca="1" si="14"/>
        <v>365.6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365.6</v>
      </c>
      <c r="I50" s="180">
        <f t="shared" ca="1" si="5"/>
        <v>272.88</v>
      </c>
      <c r="J50" s="177">
        <f t="shared" ca="1" si="6"/>
        <v>87.71</v>
      </c>
      <c r="K50" s="177">
        <f t="shared" ca="1" si="7"/>
        <v>5.01</v>
      </c>
      <c r="L50" s="177">
        <f t="shared" ca="1" si="8"/>
        <v>0</v>
      </c>
      <c r="M50" s="178">
        <f t="shared" ca="1" si="9"/>
        <v>365.59999999999997</v>
      </c>
      <c r="N50" s="176">
        <f t="shared" ca="1" si="10"/>
        <v>272.88000000000005</v>
      </c>
      <c r="O50" s="177">
        <f t="shared" ca="1" si="11"/>
        <v>87.710000000000008</v>
      </c>
      <c r="P50" s="177">
        <f t="shared" ca="1" si="12"/>
        <v>5.0100000000000007</v>
      </c>
      <c r="Q50" s="177">
        <f t="shared" ca="1" si="13"/>
        <v>0</v>
      </c>
      <c r="R50" s="178">
        <f t="shared" ca="1" si="14"/>
        <v>365.6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365.6</v>
      </c>
      <c r="I51" s="180">
        <f t="shared" ca="1" si="5"/>
        <v>272.88</v>
      </c>
      <c r="J51" s="177">
        <f t="shared" ca="1" si="6"/>
        <v>87.71</v>
      </c>
      <c r="K51" s="177">
        <f t="shared" ca="1" si="7"/>
        <v>5.01</v>
      </c>
      <c r="L51" s="177">
        <f t="shared" ca="1" si="8"/>
        <v>0</v>
      </c>
      <c r="M51" s="178">
        <f t="shared" ca="1" si="9"/>
        <v>365.59999999999997</v>
      </c>
      <c r="N51" s="176">
        <f t="shared" ca="1" si="10"/>
        <v>272.88000000000005</v>
      </c>
      <c r="O51" s="177">
        <f t="shared" ca="1" si="11"/>
        <v>87.710000000000008</v>
      </c>
      <c r="P51" s="177">
        <f t="shared" ca="1" si="12"/>
        <v>5.0100000000000007</v>
      </c>
      <c r="Q51" s="177">
        <f t="shared" ca="1" si="13"/>
        <v>0</v>
      </c>
      <c r="R51" s="178">
        <f t="shared" ca="1" si="14"/>
        <v>365.6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365.6</v>
      </c>
      <c r="I52" s="180">
        <f t="shared" ca="1" si="5"/>
        <v>272.88</v>
      </c>
      <c r="J52" s="177">
        <f t="shared" ca="1" si="6"/>
        <v>87.71</v>
      </c>
      <c r="K52" s="177">
        <f t="shared" ca="1" si="7"/>
        <v>5.01</v>
      </c>
      <c r="L52" s="177">
        <f t="shared" ca="1" si="8"/>
        <v>0</v>
      </c>
      <c r="M52" s="178">
        <f t="shared" ca="1" si="9"/>
        <v>365.59999999999997</v>
      </c>
      <c r="N52" s="176">
        <f t="shared" ca="1" si="10"/>
        <v>272.88000000000005</v>
      </c>
      <c r="O52" s="177">
        <f t="shared" ca="1" si="11"/>
        <v>87.710000000000008</v>
      </c>
      <c r="P52" s="177">
        <f t="shared" ca="1" si="12"/>
        <v>5.0100000000000007</v>
      </c>
      <c r="Q52" s="177">
        <f t="shared" ca="1" si="13"/>
        <v>0</v>
      </c>
      <c r="R52" s="178">
        <f t="shared" ca="1" si="14"/>
        <v>365.6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411.92</v>
      </c>
      <c r="I53" s="180">
        <f t="shared" ca="1" si="5"/>
        <v>319.74</v>
      </c>
      <c r="J53" s="177">
        <f t="shared" ca="1" si="6"/>
        <v>87.2</v>
      </c>
      <c r="K53" s="177">
        <f t="shared" ca="1" si="7"/>
        <v>4.9800000000000004</v>
      </c>
      <c r="L53" s="177">
        <f t="shared" ca="1" si="8"/>
        <v>0</v>
      </c>
      <c r="M53" s="178">
        <f t="shared" ca="1" si="9"/>
        <v>411.92</v>
      </c>
      <c r="N53" s="176">
        <f t="shared" ca="1" si="10"/>
        <v>319.74</v>
      </c>
      <c r="O53" s="177">
        <f t="shared" ca="1" si="11"/>
        <v>87.2</v>
      </c>
      <c r="P53" s="177">
        <f t="shared" ca="1" si="12"/>
        <v>4.9800000000000004</v>
      </c>
      <c r="Q53" s="177">
        <f t="shared" ca="1" si="13"/>
        <v>0</v>
      </c>
      <c r="R53" s="178">
        <f t="shared" ca="1" si="14"/>
        <v>411.92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431.3</v>
      </c>
      <c r="I54" s="180">
        <f t="shared" ca="1" si="5"/>
        <v>339.12</v>
      </c>
      <c r="J54" s="177">
        <f t="shared" ca="1" si="6"/>
        <v>87.2</v>
      </c>
      <c r="K54" s="177">
        <f t="shared" ca="1" si="7"/>
        <v>4.9800000000000004</v>
      </c>
      <c r="L54" s="177">
        <f t="shared" ca="1" si="8"/>
        <v>0</v>
      </c>
      <c r="M54" s="178">
        <f t="shared" ca="1" si="9"/>
        <v>431.3</v>
      </c>
      <c r="N54" s="176">
        <f t="shared" ca="1" si="10"/>
        <v>339.12</v>
      </c>
      <c r="O54" s="177">
        <f t="shared" ca="1" si="11"/>
        <v>87.2</v>
      </c>
      <c r="P54" s="177">
        <f t="shared" ca="1" si="12"/>
        <v>4.9800000000000004</v>
      </c>
      <c r="Q54" s="177">
        <f t="shared" ca="1" si="13"/>
        <v>0</v>
      </c>
      <c r="R54" s="178">
        <f t="shared" ca="1" si="14"/>
        <v>431.3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450.67</v>
      </c>
      <c r="I55" s="180">
        <f t="shared" ca="1" si="5"/>
        <v>358.49</v>
      </c>
      <c r="J55" s="177">
        <f t="shared" ca="1" si="6"/>
        <v>87.2</v>
      </c>
      <c r="K55" s="177">
        <f t="shared" ca="1" si="7"/>
        <v>4.9800000000000004</v>
      </c>
      <c r="L55" s="177">
        <f t="shared" ca="1" si="8"/>
        <v>0</v>
      </c>
      <c r="M55" s="178">
        <f t="shared" ca="1" si="9"/>
        <v>450.67</v>
      </c>
      <c r="N55" s="176">
        <f t="shared" ca="1" si="10"/>
        <v>358.49</v>
      </c>
      <c r="O55" s="177">
        <f t="shared" ca="1" si="11"/>
        <v>87.2</v>
      </c>
      <c r="P55" s="177">
        <f t="shared" ca="1" si="12"/>
        <v>4.9800000000000004</v>
      </c>
      <c r="Q55" s="177">
        <f t="shared" ca="1" si="13"/>
        <v>0</v>
      </c>
      <c r="R55" s="178">
        <f t="shared" ca="1" si="14"/>
        <v>450.67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460.36</v>
      </c>
      <c r="I56" s="180">
        <f t="shared" ca="1" si="5"/>
        <v>368.18</v>
      </c>
      <c r="J56" s="177">
        <f t="shared" ca="1" si="6"/>
        <v>87.2</v>
      </c>
      <c r="K56" s="177">
        <f t="shared" ca="1" si="7"/>
        <v>4.9800000000000004</v>
      </c>
      <c r="L56" s="177">
        <f t="shared" ca="1" si="8"/>
        <v>0</v>
      </c>
      <c r="M56" s="178">
        <f t="shared" ca="1" si="9"/>
        <v>460.36</v>
      </c>
      <c r="N56" s="176">
        <f t="shared" ca="1" si="10"/>
        <v>368.18</v>
      </c>
      <c r="O56" s="177">
        <f t="shared" ca="1" si="11"/>
        <v>87.2</v>
      </c>
      <c r="P56" s="177">
        <f t="shared" ca="1" si="12"/>
        <v>4.9800000000000004</v>
      </c>
      <c r="Q56" s="177">
        <f t="shared" ca="1" si="13"/>
        <v>0</v>
      </c>
      <c r="R56" s="178">
        <f t="shared" ca="1" si="14"/>
        <v>460.36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499.12</v>
      </c>
      <c r="I57" s="180">
        <f t="shared" ca="1" si="5"/>
        <v>406.94</v>
      </c>
      <c r="J57" s="177">
        <f t="shared" ca="1" si="6"/>
        <v>87.2</v>
      </c>
      <c r="K57" s="177">
        <f t="shared" ca="1" si="7"/>
        <v>4.9800000000000004</v>
      </c>
      <c r="L57" s="177">
        <f t="shared" ca="1" si="8"/>
        <v>0</v>
      </c>
      <c r="M57" s="178">
        <f t="shared" ca="1" si="9"/>
        <v>499.12</v>
      </c>
      <c r="N57" s="176">
        <f t="shared" ca="1" si="10"/>
        <v>406.94</v>
      </c>
      <c r="O57" s="177">
        <f t="shared" ca="1" si="11"/>
        <v>87.2</v>
      </c>
      <c r="P57" s="177">
        <f t="shared" ca="1" si="12"/>
        <v>4.9800000000000004</v>
      </c>
      <c r="Q57" s="177">
        <f t="shared" ca="1" si="13"/>
        <v>0</v>
      </c>
      <c r="R57" s="178">
        <f t="shared" ca="1" si="14"/>
        <v>499.12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499.12</v>
      </c>
      <c r="I58" s="180">
        <f t="shared" ca="1" si="5"/>
        <v>406.94</v>
      </c>
      <c r="J58" s="177">
        <f t="shared" ca="1" si="6"/>
        <v>87.2</v>
      </c>
      <c r="K58" s="177">
        <f t="shared" ca="1" si="7"/>
        <v>4.9800000000000004</v>
      </c>
      <c r="L58" s="177">
        <f t="shared" ca="1" si="8"/>
        <v>0</v>
      </c>
      <c r="M58" s="178">
        <f t="shared" ca="1" si="9"/>
        <v>499.12</v>
      </c>
      <c r="N58" s="176">
        <f t="shared" ca="1" si="10"/>
        <v>406.94</v>
      </c>
      <c r="O58" s="177">
        <f t="shared" ca="1" si="11"/>
        <v>87.2</v>
      </c>
      <c r="P58" s="177">
        <f t="shared" ca="1" si="12"/>
        <v>4.9800000000000004</v>
      </c>
      <c r="Q58" s="177">
        <f t="shared" ca="1" si="13"/>
        <v>0</v>
      </c>
      <c r="R58" s="178">
        <f t="shared" ca="1" si="14"/>
        <v>499.12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528.19000000000005</v>
      </c>
      <c r="I59" s="180">
        <f t="shared" ca="1" si="5"/>
        <v>436.01</v>
      </c>
      <c r="J59" s="177">
        <f t="shared" ca="1" si="6"/>
        <v>87.2</v>
      </c>
      <c r="K59" s="177">
        <f t="shared" ca="1" si="7"/>
        <v>4.9800000000000004</v>
      </c>
      <c r="L59" s="177">
        <f t="shared" ca="1" si="8"/>
        <v>0</v>
      </c>
      <c r="M59" s="178">
        <f t="shared" ca="1" si="9"/>
        <v>528.19000000000005</v>
      </c>
      <c r="N59" s="176">
        <f t="shared" ca="1" si="10"/>
        <v>436.01</v>
      </c>
      <c r="O59" s="177">
        <f t="shared" ca="1" si="11"/>
        <v>87.2</v>
      </c>
      <c r="P59" s="177">
        <f t="shared" ca="1" si="12"/>
        <v>4.9800000000000004</v>
      </c>
      <c r="Q59" s="177">
        <f t="shared" ca="1" si="13"/>
        <v>0</v>
      </c>
      <c r="R59" s="178">
        <f t="shared" ca="1" si="14"/>
        <v>528.19000000000005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528.19000000000005</v>
      </c>
      <c r="I60" s="180">
        <f t="shared" ca="1" si="5"/>
        <v>436.01</v>
      </c>
      <c r="J60" s="177">
        <f t="shared" ca="1" si="6"/>
        <v>87.2</v>
      </c>
      <c r="K60" s="177">
        <f t="shared" ca="1" si="7"/>
        <v>4.9800000000000004</v>
      </c>
      <c r="L60" s="177">
        <f t="shared" ca="1" si="8"/>
        <v>0</v>
      </c>
      <c r="M60" s="178">
        <f t="shared" ca="1" si="9"/>
        <v>528.19000000000005</v>
      </c>
      <c r="N60" s="176">
        <f t="shared" ca="1" si="10"/>
        <v>436.01</v>
      </c>
      <c r="O60" s="177">
        <f t="shared" ca="1" si="11"/>
        <v>87.2</v>
      </c>
      <c r="P60" s="177">
        <f t="shared" ca="1" si="12"/>
        <v>4.9800000000000004</v>
      </c>
      <c r="Q60" s="177">
        <f t="shared" ca="1" si="13"/>
        <v>0</v>
      </c>
      <c r="R60" s="178">
        <f t="shared" ca="1" si="14"/>
        <v>528.19000000000005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557.25</v>
      </c>
      <c r="I61" s="180">
        <f t="shared" ca="1" si="5"/>
        <v>465.07</v>
      </c>
      <c r="J61" s="177">
        <f t="shared" ca="1" si="6"/>
        <v>87.2</v>
      </c>
      <c r="K61" s="177">
        <f t="shared" ca="1" si="7"/>
        <v>4.9800000000000004</v>
      </c>
      <c r="L61" s="177">
        <f t="shared" ca="1" si="8"/>
        <v>0</v>
      </c>
      <c r="M61" s="178">
        <f t="shared" ca="1" si="9"/>
        <v>557.25</v>
      </c>
      <c r="N61" s="176">
        <f t="shared" ca="1" si="10"/>
        <v>465.07</v>
      </c>
      <c r="O61" s="177">
        <f t="shared" ca="1" si="11"/>
        <v>87.2</v>
      </c>
      <c r="P61" s="177">
        <f t="shared" ca="1" si="12"/>
        <v>4.9800000000000004</v>
      </c>
      <c r="Q61" s="177">
        <f t="shared" ca="1" si="13"/>
        <v>0</v>
      </c>
      <c r="R61" s="178">
        <f t="shared" ca="1" si="14"/>
        <v>557.25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576.63</v>
      </c>
      <c r="I62" s="180">
        <f t="shared" ca="1" si="5"/>
        <v>484.45</v>
      </c>
      <c r="J62" s="177">
        <f t="shared" ca="1" si="6"/>
        <v>87.2</v>
      </c>
      <c r="K62" s="177">
        <f t="shared" ca="1" si="7"/>
        <v>4.9800000000000004</v>
      </c>
      <c r="L62" s="177">
        <f t="shared" ca="1" si="8"/>
        <v>0</v>
      </c>
      <c r="M62" s="178">
        <f t="shared" ca="1" si="9"/>
        <v>576.63</v>
      </c>
      <c r="N62" s="176">
        <f t="shared" ca="1" si="10"/>
        <v>484.45</v>
      </c>
      <c r="O62" s="177">
        <f t="shared" ca="1" si="11"/>
        <v>87.2</v>
      </c>
      <c r="P62" s="177">
        <f t="shared" ca="1" si="12"/>
        <v>4.9800000000000004</v>
      </c>
      <c r="Q62" s="177">
        <f t="shared" ca="1" si="13"/>
        <v>0</v>
      </c>
      <c r="R62" s="178">
        <f t="shared" ca="1" si="14"/>
        <v>576.63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585.94000000000005</v>
      </c>
      <c r="I63" s="180">
        <f t="shared" ca="1" si="5"/>
        <v>493.76</v>
      </c>
      <c r="J63" s="177">
        <f t="shared" ca="1" si="6"/>
        <v>87.2</v>
      </c>
      <c r="K63" s="177">
        <f t="shared" ca="1" si="7"/>
        <v>4.9800000000000004</v>
      </c>
      <c r="L63" s="177">
        <f t="shared" ca="1" si="8"/>
        <v>0</v>
      </c>
      <c r="M63" s="178">
        <f t="shared" ca="1" si="9"/>
        <v>585.94000000000005</v>
      </c>
      <c r="N63" s="176">
        <f t="shared" ca="1" si="10"/>
        <v>493.76</v>
      </c>
      <c r="O63" s="177">
        <f t="shared" ca="1" si="11"/>
        <v>87.2</v>
      </c>
      <c r="P63" s="177">
        <f t="shared" ca="1" si="12"/>
        <v>4.9800000000000004</v>
      </c>
      <c r="Q63" s="177">
        <f t="shared" ca="1" si="13"/>
        <v>0</v>
      </c>
      <c r="R63" s="178">
        <f t="shared" ca="1" si="14"/>
        <v>585.94000000000005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585.94000000000005</v>
      </c>
      <c r="I64" s="180">
        <f t="shared" ca="1" si="5"/>
        <v>493.76</v>
      </c>
      <c r="J64" s="177">
        <f t="shared" ca="1" si="6"/>
        <v>87.2</v>
      </c>
      <c r="K64" s="177">
        <f t="shared" ca="1" si="7"/>
        <v>4.9800000000000004</v>
      </c>
      <c r="L64" s="177">
        <f t="shared" ca="1" si="8"/>
        <v>0</v>
      </c>
      <c r="M64" s="178">
        <f t="shared" ca="1" si="9"/>
        <v>585.94000000000005</v>
      </c>
      <c r="N64" s="176">
        <f t="shared" ca="1" si="10"/>
        <v>493.76</v>
      </c>
      <c r="O64" s="177">
        <f t="shared" ca="1" si="11"/>
        <v>87.2</v>
      </c>
      <c r="P64" s="177">
        <f t="shared" ca="1" si="12"/>
        <v>4.9800000000000004</v>
      </c>
      <c r="Q64" s="177">
        <f t="shared" ca="1" si="13"/>
        <v>0</v>
      </c>
      <c r="R64" s="178">
        <f t="shared" ca="1" si="14"/>
        <v>585.94000000000005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515.70000000000005</v>
      </c>
      <c r="I65" s="180">
        <f t="shared" ca="1" si="5"/>
        <v>400</v>
      </c>
      <c r="J65" s="177">
        <f t="shared" ca="1" si="6"/>
        <v>107.65</v>
      </c>
      <c r="K65" s="177">
        <f t="shared" ca="1" si="7"/>
        <v>6.12</v>
      </c>
      <c r="L65" s="177">
        <f t="shared" ca="1" si="8"/>
        <v>1.93</v>
      </c>
      <c r="M65" s="178">
        <f t="shared" ca="1" si="9"/>
        <v>515.69999999999993</v>
      </c>
      <c r="N65" s="176">
        <f t="shared" ca="1" si="10"/>
        <v>400.00000000000011</v>
      </c>
      <c r="O65" s="177">
        <f t="shared" ca="1" si="11"/>
        <v>107.65000000000003</v>
      </c>
      <c r="P65" s="177">
        <f t="shared" ca="1" si="12"/>
        <v>6.1200000000000019</v>
      </c>
      <c r="Q65" s="177">
        <f t="shared" ca="1" si="13"/>
        <v>1.9300000000000004</v>
      </c>
      <c r="R65" s="178">
        <f t="shared" ca="1" si="14"/>
        <v>515.70000000000005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479.74</v>
      </c>
      <c r="I66" s="180">
        <f t="shared" ca="1" si="5"/>
        <v>387.56</v>
      </c>
      <c r="J66" s="177">
        <f t="shared" ca="1" si="6"/>
        <v>87.2</v>
      </c>
      <c r="K66" s="177">
        <f t="shared" ca="1" si="7"/>
        <v>4.9800000000000004</v>
      </c>
      <c r="L66" s="177">
        <f t="shared" ca="1" si="8"/>
        <v>0</v>
      </c>
      <c r="M66" s="178">
        <f t="shared" ca="1" si="9"/>
        <v>479.74</v>
      </c>
      <c r="N66" s="176">
        <f t="shared" ca="1" si="10"/>
        <v>387.56</v>
      </c>
      <c r="O66" s="177">
        <f t="shared" ca="1" si="11"/>
        <v>87.2</v>
      </c>
      <c r="P66" s="177">
        <f t="shared" ca="1" si="12"/>
        <v>4.9800000000000004</v>
      </c>
      <c r="Q66" s="177">
        <f t="shared" ca="1" si="13"/>
        <v>0</v>
      </c>
      <c r="R66" s="178">
        <f t="shared" ca="1" si="14"/>
        <v>479.74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460.36</v>
      </c>
      <c r="I67" s="180">
        <f t="shared" ca="1" si="5"/>
        <v>368.18</v>
      </c>
      <c r="J67" s="177">
        <f t="shared" ca="1" si="6"/>
        <v>87.2</v>
      </c>
      <c r="K67" s="177">
        <f t="shared" ca="1" si="7"/>
        <v>4.9800000000000004</v>
      </c>
      <c r="L67" s="177">
        <f t="shared" ca="1" si="8"/>
        <v>0</v>
      </c>
      <c r="M67" s="178">
        <f t="shared" ca="1" si="9"/>
        <v>460.36</v>
      </c>
      <c r="N67" s="176">
        <f t="shared" ca="1" si="10"/>
        <v>368.18</v>
      </c>
      <c r="O67" s="177">
        <f t="shared" ca="1" si="11"/>
        <v>87.2</v>
      </c>
      <c r="P67" s="177">
        <f t="shared" ca="1" si="12"/>
        <v>4.9800000000000004</v>
      </c>
      <c r="Q67" s="177">
        <f t="shared" ca="1" si="13"/>
        <v>0</v>
      </c>
      <c r="R67" s="178">
        <f t="shared" ca="1" si="14"/>
        <v>460.36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460.36</v>
      </c>
      <c r="I68" s="180">
        <f t="shared" ref="I68:I98" ca="1" si="20">INDIRECT("BRPL_EOD!" &amp; $V$3 &amp; X68)</f>
        <v>368.18</v>
      </c>
      <c r="J68" s="177">
        <f t="shared" ref="J68:J98" ca="1" si="21">INDIRECT("BYPL_EOD!" &amp; $V$3 &amp; X68)</f>
        <v>87.2</v>
      </c>
      <c r="K68" s="177">
        <f t="shared" ref="K68:K98" ca="1" si="22">INDIRECT("TPDDL_EOD!" &amp; $V$3 &amp; X68)</f>
        <v>4.9800000000000004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460.36</v>
      </c>
      <c r="N68" s="176">
        <f t="shared" ref="N68:N98" ca="1" si="25">INDIRECT("BRPL_ISGS_exbus!" &amp; $V$3 &amp; X68)</f>
        <v>368.18</v>
      </c>
      <c r="O68" s="177">
        <f t="shared" ref="O68:O98" ca="1" si="26">INDIRECT("BYPL_ISGS_exbus!" &amp; $V$3 &amp; X68)</f>
        <v>87.2</v>
      </c>
      <c r="P68" s="177">
        <f t="shared" ref="P68:P98" ca="1" si="27">INDIRECT("TPDDL_ISGS_exbus!" &amp; $V$3 &amp; X68)</f>
        <v>4.9800000000000004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460.36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460.36</v>
      </c>
      <c r="I69" s="180">
        <f t="shared" ca="1" si="20"/>
        <v>368.18</v>
      </c>
      <c r="J69" s="177">
        <f t="shared" ca="1" si="21"/>
        <v>87.2</v>
      </c>
      <c r="K69" s="177">
        <f t="shared" ca="1" si="22"/>
        <v>4.9800000000000004</v>
      </c>
      <c r="L69" s="177">
        <f t="shared" ca="1" si="23"/>
        <v>0</v>
      </c>
      <c r="M69" s="178">
        <f t="shared" ca="1" si="24"/>
        <v>460.36</v>
      </c>
      <c r="N69" s="176">
        <f t="shared" ca="1" si="25"/>
        <v>368.18</v>
      </c>
      <c r="O69" s="177">
        <f t="shared" ca="1" si="26"/>
        <v>87.2</v>
      </c>
      <c r="P69" s="177">
        <f t="shared" ca="1" si="27"/>
        <v>4.9800000000000004</v>
      </c>
      <c r="Q69" s="177">
        <f t="shared" ca="1" si="28"/>
        <v>0</v>
      </c>
      <c r="R69" s="178">
        <f t="shared" ca="1" si="29"/>
        <v>460.36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460.36</v>
      </c>
      <c r="I70" s="180">
        <f t="shared" ca="1" si="20"/>
        <v>368.18</v>
      </c>
      <c r="J70" s="177">
        <f t="shared" ca="1" si="21"/>
        <v>87.2</v>
      </c>
      <c r="K70" s="177">
        <f t="shared" ca="1" si="22"/>
        <v>4.9800000000000004</v>
      </c>
      <c r="L70" s="177">
        <f t="shared" ca="1" si="23"/>
        <v>0</v>
      </c>
      <c r="M70" s="178">
        <f t="shared" ca="1" si="24"/>
        <v>460.36</v>
      </c>
      <c r="N70" s="176">
        <f t="shared" ca="1" si="25"/>
        <v>368.18</v>
      </c>
      <c r="O70" s="177">
        <f t="shared" ca="1" si="26"/>
        <v>87.2</v>
      </c>
      <c r="P70" s="177">
        <f t="shared" ca="1" si="27"/>
        <v>4.9800000000000004</v>
      </c>
      <c r="Q70" s="177">
        <f t="shared" ca="1" si="28"/>
        <v>0</v>
      </c>
      <c r="R70" s="178">
        <f t="shared" ca="1" si="29"/>
        <v>460.36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460.36</v>
      </c>
      <c r="I71" s="180">
        <f t="shared" ca="1" si="20"/>
        <v>368.18</v>
      </c>
      <c r="J71" s="177">
        <f t="shared" ca="1" si="21"/>
        <v>87.2</v>
      </c>
      <c r="K71" s="177">
        <f t="shared" ca="1" si="22"/>
        <v>4.9800000000000004</v>
      </c>
      <c r="L71" s="177">
        <f t="shared" ca="1" si="23"/>
        <v>0</v>
      </c>
      <c r="M71" s="178">
        <f t="shared" ca="1" si="24"/>
        <v>460.36</v>
      </c>
      <c r="N71" s="176">
        <f t="shared" ca="1" si="25"/>
        <v>368.18</v>
      </c>
      <c r="O71" s="177">
        <f t="shared" ca="1" si="26"/>
        <v>87.2</v>
      </c>
      <c r="P71" s="177">
        <f t="shared" ca="1" si="27"/>
        <v>4.9800000000000004</v>
      </c>
      <c r="Q71" s="177">
        <f t="shared" ca="1" si="28"/>
        <v>0</v>
      </c>
      <c r="R71" s="178">
        <f t="shared" ca="1" si="29"/>
        <v>460.36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479.74</v>
      </c>
      <c r="I72" s="180">
        <f t="shared" ca="1" si="20"/>
        <v>387.56</v>
      </c>
      <c r="J72" s="177">
        <f t="shared" ca="1" si="21"/>
        <v>87.2</v>
      </c>
      <c r="K72" s="177">
        <f t="shared" ca="1" si="22"/>
        <v>4.9800000000000004</v>
      </c>
      <c r="L72" s="177">
        <f t="shared" ca="1" si="23"/>
        <v>0</v>
      </c>
      <c r="M72" s="178">
        <f t="shared" ca="1" si="24"/>
        <v>479.74</v>
      </c>
      <c r="N72" s="176">
        <f t="shared" ca="1" si="25"/>
        <v>387.56</v>
      </c>
      <c r="O72" s="177">
        <f t="shared" ca="1" si="26"/>
        <v>87.2</v>
      </c>
      <c r="P72" s="177">
        <f t="shared" ca="1" si="27"/>
        <v>4.9800000000000004</v>
      </c>
      <c r="Q72" s="177">
        <f t="shared" ca="1" si="28"/>
        <v>0</v>
      </c>
      <c r="R72" s="178">
        <f t="shared" ca="1" si="29"/>
        <v>479.74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479.74</v>
      </c>
      <c r="I73" s="180">
        <f t="shared" ca="1" si="20"/>
        <v>387.56</v>
      </c>
      <c r="J73" s="177">
        <f t="shared" ca="1" si="21"/>
        <v>87.2</v>
      </c>
      <c r="K73" s="177">
        <f t="shared" ca="1" si="22"/>
        <v>4.9800000000000004</v>
      </c>
      <c r="L73" s="177">
        <f t="shared" ca="1" si="23"/>
        <v>0</v>
      </c>
      <c r="M73" s="178">
        <f t="shared" ca="1" si="24"/>
        <v>479.74</v>
      </c>
      <c r="N73" s="176">
        <f t="shared" ca="1" si="25"/>
        <v>387.56</v>
      </c>
      <c r="O73" s="177">
        <f t="shared" ca="1" si="26"/>
        <v>87.2</v>
      </c>
      <c r="P73" s="177">
        <f t="shared" ca="1" si="27"/>
        <v>4.9800000000000004</v>
      </c>
      <c r="Q73" s="177">
        <f t="shared" ca="1" si="28"/>
        <v>0</v>
      </c>
      <c r="R73" s="178">
        <f t="shared" ca="1" si="29"/>
        <v>479.74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479.74</v>
      </c>
      <c r="I74" s="180">
        <f t="shared" ca="1" si="20"/>
        <v>387.56</v>
      </c>
      <c r="J74" s="177">
        <f t="shared" ca="1" si="21"/>
        <v>87.2</v>
      </c>
      <c r="K74" s="177">
        <f t="shared" ca="1" si="22"/>
        <v>4.9800000000000004</v>
      </c>
      <c r="L74" s="177">
        <f t="shared" ca="1" si="23"/>
        <v>0</v>
      </c>
      <c r="M74" s="178">
        <f t="shared" ca="1" si="24"/>
        <v>479.74</v>
      </c>
      <c r="N74" s="176">
        <f t="shared" ca="1" si="25"/>
        <v>387.56</v>
      </c>
      <c r="O74" s="177">
        <f t="shared" ca="1" si="26"/>
        <v>87.2</v>
      </c>
      <c r="P74" s="177">
        <f t="shared" ca="1" si="27"/>
        <v>4.9800000000000004</v>
      </c>
      <c r="Q74" s="177">
        <f t="shared" ca="1" si="28"/>
        <v>0</v>
      </c>
      <c r="R74" s="178">
        <f t="shared" ca="1" si="29"/>
        <v>479.74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479.74</v>
      </c>
      <c r="I75" s="180">
        <f t="shared" ca="1" si="20"/>
        <v>387.56</v>
      </c>
      <c r="J75" s="177">
        <f t="shared" ca="1" si="21"/>
        <v>87.2</v>
      </c>
      <c r="K75" s="177">
        <f t="shared" ca="1" si="22"/>
        <v>4.9800000000000004</v>
      </c>
      <c r="L75" s="177">
        <f t="shared" ca="1" si="23"/>
        <v>0</v>
      </c>
      <c r="M75" s="178">
        <f t="shared" ca="1" si="24"/>
        <v>479.74</v>
      </c>
      <c r="N75" s="176">
        <f t="shared" ca="1" si="25"/>
        <v>387.56</v>
      </c>
      <c r="O75" s="177">
        <f t="shared" ca="1" si="26"/>
        <v>87.2</v>
      </c>
      <c r="P75" s="177">
        <f t="shared" ca="1" si="27"/>
        <v>4.9800000000000004</v>
      </c>
      <c r="Q75" s="177">
        <f t="shared" ca="1" si="28"/>
        <v>0</v>
      </c>
      <c r="R75" s="178">
        <f t="shared" ca="1" si="29"/>
        <v>479.74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528.19000000000005</v>
      </c>
      <c r="I76" s="180">
        <f t="shared" ca="1" si="20"/>
        <v>436.01</v>
      </c>
      <c r="J76" s="177">
        <f t="shared" ca="1" si="21"/>
        <v>87.2</v>
      </c>
      <c r="K76" s="177">
        <f t="shared" ca="1" si="22"/>
        <v>4.9800000000000004</v>
      </c>
      <c r="L76" s="177">
        <f t="shared" ca="1" si="23"/>
        <v>0</v>
      </c>
      <c r="M76" s="178">
        <f t="shared" ca="1" si="24"/>
        <v>528.19000000000005</v>
      </c>
      <c r="N76" s="176">
        <f t="shared" ca="1" si="25"/>
        <v>436.01</v>
      </c>
      <c r="O76" s="177">
        <f t="shared" ca="1" si="26"/>
        <v>87.2</v>
      </c>
      <c r="P76" s="177">
        <f t="shared" ca="1" si="27"/>
        <v>4.9800000000000004</v>
      </c>
      <c r="Q76" s="177">
        <f t="shared" ca="1" si="28"/>
        <v>0</v>
      </c>
      <c r="R76" s="178">
        <f t="shared" ca="1" si="29"/>
        <v>528.19000000000005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514.62</v>
      </c>
      <c r="I77" s="180">
        <f t="shared" ca="1" si="20"/>
        <v>422.44</v>
      </c>
      <c r="J77" s="177">
        <f t="shared" ca="1" si="21"/>
        <v>87.2</v>
      </c>
      <c r="K77" s="177">
        <f t="shared" ca="1" si="22"/>
        <v>4.9800000000000004</v>
      </c>
      <c r="L77" s="177">
        <f t="shared" ca="1" si="23"/>
        <v>0</v>
      </c>
      <c r="M77" s="178">
        <f t="shared" ca="1" si="24"/>
        <v>514.62</v>
      </c>
      <c r="N77" s="176">
        <f t="shared" ca="1" si="25"/>
        <v>422.44</v>
      </c>
      <c r="O77" s="177">
        <f t="shared" ca="1" si="26"/>
        <v>87.2</v>
      </c>
      <c r="P77" s="177">
        <f t="shared" ca="1" si="27"/>
        <v>4.9800000000000004</v>
      </c>
      <c r="Q77" s="177">
        <f t="shared" ca="1" si="28"/>
        <v>0</v>
      </c>
      <c r="R77" s="178">
        <f t="shared" ca="1" si="29"/>
        <v>514.62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500.09</v>
      </c>
      <c r="I78" s="180">
        <f t="shared" ca="1" si="20"/>
        <v>407.91</v>
      </c>
      <c r="J78" s="177">
        <f t="shared" ca="1" si="21"/>
        <v>87.2</v>
      </c>
      <c r="K78" s="177">
        <f t="shared" ca="1" si="22"/>
        <v>4.9800000000000004</v>
      </c>
      <c r="L78" s="177">
        <f t="shared" ca="1" si="23"/>
        <v>0</v>
      </c>
      <c r="M78" s="178">
        <f t="shared" ca="1" si="24"/>
        <v>500.09000000000003</v>
      </c>
      <c r="N78" s="176">
        <f t="shared" ca="1" si="25"/>
        <v>407.90999999999997</v>
      </c>
      <c r="O78" s="177">
        <f t="shared" ca="1" si="26"/>
        <v>87.199999999999989</v>
      </c>
      <c r="P78" s="177">
        <f t="shared" ca="1" si="27"/>
        <v>4.9799999999999995</v>
      </c>
      <c r="Q78" s="177">
        <f t="shared" ca="1" si="28"/>
        <v>0</v>
      </c>
      <c r="R78" s="178">
        <f t="shared" ca="1" si="29"/>
        <v>500.09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497.18</v>
      </c>
      <c r="I79" s="180">
        <f t="shared" ca="1" si="20"/>
        <v>405</v>
      </c>
      <c r="J79" s="177">
        <f t="shared" ca="1" si="21"/>
        <v>87.2</v>
      </c>
      <c r="K79" s="177">
        <f t="shared" ca="1" si="22"/>
        <v>4.9800000000000004</v>
      </c>
      <c r="L79" s="177">
        <f t="shared" ca="1" si="23"/>
        <v>0</v>
      </c>
      <c r="M79" s="178">
        <f t="shared" ca="1" si="24"/>
        <v>497.18</v>
      </c>
      <c r="N79" s="176">
        <f t="shared" ca="1" si="25"/>
        <v>405</v>
      </c>
      <c r="O79" s="177">
        <f t="shared" ca="1" si="26"/>
        <v>87.2</v>
      </c>
      <c r="P79" s="177">
        <f t="shared" ca="1" si="27"/>
        <v>4.9800000000000004</v>
      </c>
      <c r="Q79" s="177">
        <f t="shared" ca="1" si="28"/>
        <v>0</v>
      </c>
      <c r="R79" s="178">
        <f t="shared" ca="1" si="29"/>
        <v>497.18</v>
      </c>
      <c r="W79" s="47"/>
      <c r="X79" s="47">
        <v>79</v>
      </c>
    </row>
    <row r="80" spans="1:24">
      <c r="A80" s="62" t="s">
        <v>122</v>
      </c>
      <c r="B80" s="171">
        <f t="shared" ca="1" si="18"/>
        <v>686.07</v>
      </c>
      <c r="C80" s="176">
        <f t="shared" ca="1" si="19"/>
        <v>509.62797456819089</v>
      </c>
      <c r="D80" s="177">
        <f t="shared" ca="1" si="19"/>
        <v>164.1603247838288</v>
      </c>
      <c r="E80" s="177">
        <f t="shared" ca="1" si="19"/>
        <v>9.3591196401933203</v>
      </c>
      <c r="F80" s="178">
        <f t="shared" ca="1" si="19"/>
        <v>2.9225810077870218</v>
      </c>
      <c r="G80" s="179">
        <f t="shared" ca="1" si="16"/>
        <v>0</v>
      </c>
      <c r="H80" s="179">
        <f t="shared" ca="1" si="17"/>
        <v>482.65</v>
      </c>
      <c r="I80" s="180">
        <f t="shared" ca="1" si="20"/>
        <v>390.47</v>
      </c>
      <c r="J80" s="177">
        <f t="shared" ca="1" si="21"/>
        <v>87.2</v>
      </c>
      <c r="K80" s="177">
        <f t="shared" ca="1" si="22"/>
        <v>4.9800000000000004</v>
      </c>
      <c r="L80" s="177">
        <f t="shared" ca="1" si="23"/>
        <v>0</v>
      </c>
      <c r="M80" s="178">
        <f t="shared" ca="1" si="24"/>
        <v>482.65000000000003</v>
      </c>
      <c r="N80" s="176">
        <f t="shared" ca="1" si="25"/>
        <v>390.46999999999997</v>
      </c>
      <c r="O80" s="177">
        <f t="shared" ca="1" si="26"/>
        <v>87.199999999999989</v>
      </c>
      <c r="P80" s="177">
        <f t="shared" ca="1" si="27"/>
        <v>4.9799999999999995</v>
      </c>
      <c r="Q80" s="177">
        <f t="shared" ca="1" si="28"/>
        <v>0</v>
      </c>
      <c r="R80" s="178">
        <f t="shared" ca="1" si="29"/>
        <v>482.65</v>
      </c>
      <c r="W80" s="47"/>
      <c r="X80" s="47">
        <v>80</v>
      </c>
    </row>
    <row r="81" spans="1:24">
      <c r="A81" s="62" t="s">
        <v>123</v>
      </c>
      <c r="B81" s="171">
        <f t="shared" ca="1" si="18"/>
        <v>686.07</v>
      </c>
      <c r="C81" s="176">
        <f t="shared" ca="1" si="19"/>
        <v>509.62797456819089</v>
      </c>
      <c r="D81" s="177">
        <f t="shared" ca="1" si="19"/>
        <v>164.1603247838288</v>
      </c>
      <c r="E81" s="177">
        <f t="shared" ca="1" si="19"/>
        <v>9.3591196401933203</v>
      </c>
      <c r="F81" s="178">
        <f t="shared" ca="1" si="19"/>
        <v>2.9225810077870218</v>
      </c>
      <c r="G81" s="179">
        <f t="shared" ca="1" si="16"/>
        <v>0</v>
      </c>
      <c r="H81" s="179">
        <f t="shared" ca="1" si="17"/>
        <v>477.8</v>
      </c>
      <c r="I81" s="180">
        <f t="shared" ca="1" si="20"/>
        <v>385.62</v>
      </c>
      <c r="J81" s="177">
        <f t="shared" ca="1" si="21"/>
        <v>87.2</v>
      </c>
      <c r="K81" s="177">
        <f t="shared" ca="1" si="22"/>
        <v>4.9800000000000004</v>
      </c>
      <c r="L81" s="177">
        <f t="shared" ca="1" si="23"/>
        <v>0</v>
      </c>
      <c r="M81" s="178">
        <f t="shared" ca="1" si="24"/>
        <v>477.8</v>
      </c>
      <c r="N81" s="176">
        <f t="shared" ca="1" si="25"/>
        <v>385.62</v>
      </c>
      <c r="O81" s="177">
        <f t="shared" ca="1" si="26"/>
        <v>87.2</v>
      </c>
      <c r="P81" s="177">
        <f t="shared" ca="1" si="27"/>
        <v>4.9800000000000004</v>
      </c>
      <c r="Q81" s="177">
        <f t="shared" ca="1" si="28"/>
        <v>0</v>
      </c>
      <c r="R81" s="178">
        <f t="shared" ca="1" si="29"/>
        <v>477.8</v>
      </c>
      <c r="W81" s="47"/>
      <c r="X81" s="47">
        <v>81</v>
      </c>
    </row>
    <row r="82" spans="1:24">
      <c r="A82" s="62" t="s">
        <v>124</v>
      </c>
      <c r="B82" s="171">
        <f t="shared" ca="1" si="18"/>
        <v>686.07</v>
      </c>
      <c r="C82" s="176">
        <f t="shared" ca="1" si="19"/>
        <v>509.62797456819089</v>
      </c>
      <c r="D82" s="177">
        <f t="shared" ca="1" si="19"/>
        <v>164.1603247838288</v>
      </c>
      <c r="E82" s="177">
        <f t="shared" ca="1" si="19"/>
        <v>9.3591196401933203</v>
      </c>
      <c r="F82" s="178">
        <f t="shared" ca="1" si="19"/>
        <v>2.9225810077870218</v>
      </c>
      <c r="G82" s="179">
        <f t="shared" ca="1" si="16"/>
        <v>0</v>
      </c>
      <c r="H82" s="179">
        <f t="shared" ca="1" si="17"/>
        <v>509.91</v>
      </c>
      <c r="I82" s="180">
        <f t="shared" ca="1" si="20"/>
        <v>420.92</v>
      </c>
      <c r="J82" s="177">
        <f t="shared" ca="1" si="21"/>
        <v>84.18</v>
      </c>
      <c r="K82" s="177">
        <f t="shared" ca="1" si="22"/>
        <v>4.8099999999999996</v>
      </c>
      <c r="L82" s="177">
        <f t="shared" ca="1" si="23"/>
        <v>0</v>
      </c>
      <c r="M82" s="178">
        <f t="shared" ca="1" si="24"/>
        <v>509.91</v>
      </c>
      <c r="N82" s="176">
        <f t="shared" ca="1" si="25"/>
        <v>420.92</v>
      </c>
      <c r="O82" s="177">
        <f t="shared" ca="1" si="26"/>
        <v>84.18</v>
      </c>
      <c r="P82" s="177">
        <f t="shared" ca="1" si="27"/>
        <v>4.8099999999999996</v>
      </c>
      <c r="Q82" s="177">
        <f t="shared" ca="1" si="28"/>
        <v>0</v>
      </c>
      <c r="R82" s="178">
        <f t="shared" ca="1" si="29"/>
        <v>509.91</v>
      </c>
      <c r="W82" s="47"/>
      <c r="X82" s="47">
        <v>82</v>
      </c>
    </row>
    <row r="83" spans="1:24">
      <c r="A83" s="62" t="s">
        <v>125</v>
      </c>
      <c r="B83" s="171">
        <f t="shared" ca="1" si="18"/>
        <v>686.07</v>
      </c>
      <c r="C83" s="176">
        <f t="shared" ca="1" si="19"/>
        <v>509.62797456819089</v>
      </c>
      <c r="D83" s="177">
        <f t="shared" ca="1" si="19"/>
        <v>164.1603247838288</v>
      </c>
      <c r="E83" s="177">
        <f t="shared" ca="1" si="19"/>
        <v>9.3591196401933203</v>
      </c>
      <c r="F83" s="178">
        <f t="shared" ca="1" si="19"/>
        <v>2.9225810077870218</v>
      </c>
      <c r="G83" s="179">
        <f t="shared" ca="1" si="16"/>
        <v>0</v>
      </c>
      <c r="H83" s="179">
        <f t="shared" ca="1" si="17"/>
        <v>586.91</v>
      </c>
      <c r="I83" s="180">
        <f t="shared" ca="1" si="20"/>
        <v>493.76</v>
      </c>
      <c r="J83" s="177">
        <f t="shared" ca="1" si="21"/>
        <v>88.17</v>
      </c>
      <c r="K83" s="177">
        <f t="shared" ca="1" si="22"/>
        <v>4.9800000000000004</v>
      </c>
      <c r="L83" s="177">
        <f t="shared" ca="1" si="23"/>
        <v>0</v>
      </c>
      <c r="M83" s="178">
        <f t="shared" ca="1" si="24"/>
        <v>586.91</v>
      </c>
      <c r="N83" s="176">
        <f t="shared" ca="1" si="25"/>
        <v>493.76</v>
      </c>
      <c r="O83" s="177">
        <f t="shared" ca="1" si="26"/>
        <v>88.17</v>
      </c>
      <c r="P83" s="177">
        <f t="shared" ca="1" si="27"/>
        <v>4.9800000000000004</v>
      </c>
      <c r="Q83" s="177">
        <f t="shared" ca="1" si="28"/>
        <v>0</v>
      </c>
      <c r="R83" s="178">
        <f t="shared" ca="1" si="29"/>
        <v>586.91</v>
      </c>
      <c r="W83" s="47"/>
      <c r="X83" s="47">
        <v>83</v>
      </c>
    </row>
    <row r="84" spans="1:24">
      <c r="A84" s="62" t="s">
        <v>126</v>
      </c>
      <c r="B84" s="171">
        <f t="shared" ca="1" si="18"/>
        <v>686.07</v>
      </c>
      <c r="C84" s="176">
        <f t="shared" ca="1" si="19"/>
        <v>509.62797456819089</v>
      </c>
      <c r="D84" s="177">
        <f t="shared" ca="1" si="19"/>
        <v>164.1603247838288</v>
      </c>
      <c r="E84" s="177">
        <f t="shared" ca="1" si="19"/>
        <v>9.3591196401933203</v>
      </c>
      <c r="F84" s="178">
        <f t="shared" ca="1" si="19"/>
        <v>2.9225810077870218</v>
      </c>
      <c r="G84" s="179">
        <f t="shared" ca="1" si="16"/>
        <v>0</v>
      </c>
      <c r="H84" s="179">
        <f t="shared" ca="1" si="17"/>
        <v>586.91</v>
      </c>
      <c r="I84" s="180">
        <f t="shared" ca="1" si="20"/>
        <v>493.76</v>
      </c>
      <c r="J84" s="177">
        <f t="shared" ca="1" si="21"/>
        <v>88.17</v>
      </c>
      <c r="K84" s="177">
        <f t="shared" ca="1" si="22"/>
        <v>4.9800000000000004</v>
      </c>
      <c r="L84" s="177">
        <f t="shared" ca="1" si="23"/>
        <v>0</v>
      </c>
      <c r="M84" s="178">
        <f t="shared" ca="1" si="24"/>
        <v>586.91</v>
      </c>
      <c r="N84" s="176">
        <f t="shared" ca="1" si="25"/>
        <v>493.76</v>
      </c>
      <c r="O84" s="177">
        <f t="shared" ca="1" si="26"/>
        <v>88.17</v>
      </c>
      <c r="P84" s="177">
        <f t="shared" ca="1" si="27"/>
        <v>4.9800000000000004</v>
      </c>
      <c r="Q84" s="177">
        <f t="shared" ca="1" si="28"/>
        <v>0</v>
      </c>
      <c r="R84" s="178">
        <f t="shared" ca="1" si="29"/>
        <v>586.91</v>
      </c>
      <c r="W84" s="47"/>
      <c r="X84" s="47">
        <v>84</v>
      </c>
    </row>
    <row r="85" spans="1:24">
      <c r="A85" s="62" t="s">
        <v>127</v>
      </c>
      <c r="B85" s="171">
        <f t="shared" ca="1" si="18"/>
        <v>686.07</v>
      </c>
      <c r="C85" s="176">
        <f t="shared" ca="1" si="19"/>
        <v>509.62797456819089</v>
      </c>
      <c r="D85" s="177">
        <f t="shared" ca="1" si="19"/>
        <v>164.1603247838288</v>
      </c>
      <c r="E85" s="177">
        <f t="shared" ca="1" si="19"/>
        <v>9.3591196401933203</v>
      </c>
      <c r="F85" s="178">
        <f t="shared" ca="1" si="19"/>
        <v>2.9225810077870218</v>
      </c>
      <c r="G85" s="179">
        <f t="shared" ca="1" si="16"/>
        <v>0</v>
      </c>
      <c r="H85" s="179">
        <f t="shared" ca="1" si="17"/>
        <v>558.22</v>
      </c>
      <c r="I85" s="180">
        <f t="shared" ca="1" si="20"/>
        <v>465.07</v>
      </c>
      <c r="J85" s="177">
        <f t="shared" ca="1" si="21"/>
        <v>88.17</v>
      </c>
      <c r="K85" s="177">
        <f t="shared" ca="1" si="22"/>
        <v>4.9800000000000004</v>
      </c>
      <c r="L85" s="177">
        <f t="shared" ca="1" si="23"/>
        <v>0</v>
      </c>
      <c r="M85" s="178">
        <f t="shared" ca="1" si="24"/>
        <v>558.22</v>
      </c>
      <c r="N85" s="176">
        <f t="shared" ca="1" si="25"/>
        <v>465.07</v>
      </c>
      <c r="O85" s="177">
        <f t="shared" ca="1" si="26"/>
        <v>88.17</v>
      </c>
      <c r="P85" s="177">
        <f t="shared" ca="1" si="27"/>
        <v>4.9800000000000004</v>
      </c>
      <c r="Q85" s="177">
        <f t="shared" ca="1" si="28"/>
        <v>0</v>
      </c>
      <c r="R85" s="178">
        <f t="shared" ca="1" si="29"/>
        <v>558.22</v>
      </c>
      <c r="W85" s="47"/>
      <c r="X85" s="47">
        <v>85</v>
      </c>
    </row>
    <row r="86" spans="1:24">
      <c r="A86" s="62" t="s">
        <v>128</v>
      </c>
      <c r="B86" s="171">
        <f t="shared" ca="1" si="18"/>
        <v>686.07</v>
      </c>
      <c r="C86" s="176">
        <f t="shared" ca="1" si="19"/>
        <v>509.62797456819089</v>
      </c>
      <c r="D86" s="177">
        <f t="shared" ca="1" si="19"/>
        <v>164.1603247838288</v>
      </c>
      <c r="E86" s="177">
        <f t="shared" ca="1" si="19"/>
        <v>9.3591196401933203</v>
      </c>
      <c r="F86" s="178">
        <f t="shared" ca="1" si="19"/>
        <v>2.9225810077870218</v>
      </c>
      <c r="G86" s="179">
        <f t="shared" ca="1" si="16"/>
        <v>0</v>
      </c>
      <c r="H86" s="179">
        <f t="shared" ca="1" si="17"/>
        <v>509.78</v>
      </c>
      <c r="I86" s="180">
        <f t="shared" ca="1" si="20"/>
        <v>416.63</v>
      </c>
      <c r="J86" s="177">
        <f t="shared" ca="1" si="21"/>
        <v>88.17</v>
      </c>
      <c r="K86" s="177">
        <f t="shared" ca="1" si="22"/>
        <v>4.9800000000000004</v>
      </c>
      <c r="L86" s="177">
        <f t="shared" ca="1" si="23"/>
        <v>0</v>
      </c>
      <c r="M86" s="178">
        <f t="shared" ca="1" si="24"/>
        <v>509.78000000000003</v>
      </c>
      <c r="N86" s="176">
        <f t="shared" ca="1" si="25"/>
        <v>416.62999999999994</v>
      </c>
      <c r="O86" s="177">
        <f t="shared" ca="1" si="26"/>
        <v>88.169999999999987</v>
      </c>
      <c r="P86" s="177">
        <f t="shared" ca="1" si="27"/>
        <v>4.9799999999999995</v>
      </c>
      <c r="Q86" s="177">
        <f t="shared" ca="1" si="28"/>
        <v>0</v>
      </c>
      <c r="R86" s="178">
        <f t="shared" ca="1" si="29"/>
        <v>509.78</v>
      </c>
      <c r="W86" s="47"/>
      <c r="X86" s="47">
        <v>86</v>
      </c>
    </row>
    <row r="87" spans="1:24">
      <c r="A87" s="62" t="s">
        <v>129</v>
      </c>
      <c r="B87" s="171">
        <f t="shared" ca="1" si="18"/>
        <v>686.07</v>
      </c>
      <c r="C87" s="176">
        <f t="shared" ca="1" si="19"/>
        <v>509.62797456819089</v>
      </c>
      <c r="D87" s="177">
        <f t="shared" ca="1" si="19"/>
        <v>164.1603247838288</v>
      </c>
      <c r="E87" s="177">
        <f t="shared" ca="1" si="19"/>
        <v>9.3591196401933203</v>
      </c>
      <c r="F87" s="178">
        <f t="shared" ca="1" si="19"/>
        <v>2.9225810077870218</v>
      </c>
      <c r="G87" s="179">
        <f t="shared" ca="1" si="16"/>
        <v>0</v>
      </c>
      <c r="H87" s="179">
        <f t="shared" ca="1" si="17"/>
        <v>501.06</v>
      </c>
      <c r="I87" s="180">
        <f t="shared" ca="1" si="20"/>
        <v>368.18</v>
      </c>
      <c r="J87" s="177">
        <f t="shared" ca="1" si="21"/>
        <v>127.9</v>
      </c>
      <c r="K87" s="177">
        <f t="shared" ca="1" si="22"/>
        <v>4.9800000000000004</v>
      </c>
      <c r="L87" s="177">
        <f t="shared" ca="1" si="23"/>
        <v>0</v>
      </c>
      <c r="M87" s="178">
        <f t="shared" ca="1" si="24"/>
        <v>501.06000000000006</v>
      </c>
      <c r="N87" s="176">
        <f t="shared" ca="1" si="25"/>
        <v>368.17999999999995</v>
      </c>
      <c r="O87" s="177">
        <f t="shared" ca="1" si="26"/>
        <v>127.89999999999999</v>
      </c>
      <c r="P87" s="177">
        <f t="shared" ca="1" si="27"/>
        <v>4.9799999999999995</v>
      </c>
      <c r="Q87" s="177">
        <f t="shared" ca="1" si="28"/>
        <v>0</v>
      </c>
      <c r="R87" s="178">
        <f t="shared" ca="1" si="29"/>
        <v>501.05999999999995</v>
      </c>
      <c r="W87" s="47"/>
      <c r="X87" s="47">
        <v>87</v>
      </c>
    </row>
    <row r="88" spans="1:24">
      <c r="A88" s="62" t="s">
        <v>130</v>
      </c>
      <c r="B88" s="171">
        <f t="shared" ca="1" si="18"/>
        <v>686.07</v>
      </c>
      <c r="C88" s="176">
        <f t="shared" ca="1" si="19"/>
        <v>509.62797456819089</v>
      </c>
      <c r="D88" s="177">
        <f t="shared" ca="1" si="19"/>
        <v>164.1603247838288</v>
      </c>
      <c r="E88" s="177">
        <f t="shared" ca="1" si="19"/>
        <v>9.3591196401933203</v>
      </c>
      <c r="F88" s="178">
        <f t="shared" ca="1" si="19"/>
        <v>2.9225810077870218</v>
      </c>
      <c r="G88" s="179">
        <f t="shared" ca="1" si="16"/>
        <v>0</v>
      </c>
      <c r="H88" s="179">
        <f t="shared" ca="1" si="17"/>
        <v>501.06</v>
      </c>
      <c r="I88" s="180">
        <f t="shared" ca="1" si="20"/>
        <v>368.18</v>
      </c>
      <c r="J88" s="177">
        <f t="shared" ca="1" si="21"/>
        <v>127.9</v>
      </c>
      <c r="K88" s="177">
        <f t="shared" ca="1" si="22"/>
        <v>4.9800000000000004</v>
      </c>
      <c r="L88" s="177">
        <f t="shared" ca="1" si="23"/>
        <v>0</v>
      </c>
      <c r="M88" s="178">
        <f t="shared" ca="1" si="24"/>
        <v>501.06000000000006</v>
      </c>
      <c r="N88" s="176">
        <f t="shared" ca="1" si="25"/>
        <v>368.17999999999995</v>
      </c>
      <c r="O88" s="177">
        <f t="shared" ca="1" si="26"/>
        <v>127.89999999999999</v>
      </c>
      <c r="P88" s="177">
        <f t="shared" ca="1" si="27"/>
        <v>4.9799999999999995</v>
      </c>
      <c r="Q88" s="177">
        <f t="shared" ca="1" si="28"/>
        <v>0</v>
      </c>
      <c r="R88" s="178">
        <f t="shared" ca="1" si="29"/>
        <v>501.05999999999995</v>
      </c>
      <c r="W88" s="47"/>
      <c r="X88" s="47">
        <v>88</v>
      </c>
    </row>
    <row r="89" spans="1:24">
      <c r="A89" s="62" t="s">
        <v>131</v>
      </c>
      <c r="B89" s="171">
        <f t="shared" ca="1" si="18"/>
        <v>686.07</v>
      </c>
      <c r="C89" s="176">
        <f t="shared" ca="1" si="19"/>
        <v>509.62797456819089</v>
      </c>
      <c r="D89" s="177">
        <f t="shared" ca="1" si="19"/>
        <v>164.1603247838288</v>
      </c>
      <c r="E89" s="177">
        <f t="shared" ca="1" si="19"/>
        <v>9.3591196401933203</v>
      </c>
      <c r="F89" s="178">
        <f t="shared" ca="1" si="19"/>
        <v>2.9225810077870218</v>
      </c>
      <c r="G89" s="179">
        <f t="shared" ca="1" si="16"/>
        <v>0</v>
      </c>
      <c r="H89" s="179">
        <f t="shared" ca="1" si="17"/>
        <v>461.33</v>
      </c>
      <c r="I89" s="180">
        <f t="shared" ca="1" si="20"/>
        <v>368.18</v>
      </c>
      <c r="J89" s="177">
        <f t="shared" ca="1" si="21"/>
        <v>88.17</v>
      </c>
      <c r="K89" s="177">
        <f t="shared" ca="1" si="22"/>
        <v>4.9800000000000004</v>
      </c>
      <c r="L89" s="177">
        <f t="shared" ca="1" si="23"/>
        <v>0</v>
      </c>
      <c r="M89" s="178">
        <f t="shared" ca="1" si="24"/>
        <v>461.33000000000004</v>
      </c>
      <c r="N89" s="176">
        <f t="shared" ca="1" si="25"/>
        <v>368.17999999999995</v>
      </c>
      <c r="O89" s="177">
        <f t="shared" ca="1" si="26"/>
        <v>88.169999999999987</v>
      </c>
      <c r="P89" s="177">
        <f t="shared" ca="1" si="27"/>
        <v>4.9799999999999995</v>
      </c>
      <c r="Q89" s="177">
        <f t="shared" ca="1" si="28"/>
        <v>0</v>
      </c>
      <c r="R89" s="178">
        <f t="shared" ca="1" si="29"/>
        <v>461.32999999999993</v>
      </c>
      <c r="W89" s="47"/>
      <c r="X89" s="47">
        <v>89</v>
      </c>
    </row>
    <row r="90" spans="1:24">
      <c r="A90" s="62" t="s">
        <v>132</v>
      </c>
      <c r="B90" s="171">
        <f t="shared" ca="1" si="18"/>
        <v>686.07</v>
      </c>
      <c r="C90" s="176">
        <f t="shared" ca="1" si="19"/>
        <v>509.62797456819089</v>
      </c>
      <c r="D90" s="177">
        <f t="shared" ca="1" si="19"/>
        <v>164.1603247838288</v>
      </c>
      <c r="E90" s="177">
        <f t="shared" ca="1" si="19"/>
        <v>9.3591196401933203</v>
      </c>
      <c r="F90" s="178">
        <f t="shared" ca="1" si="19"/>
        <v>2.9225810077870218</v>
      </c>
      <c r="G90" s="179">
        <f t="shared" ca="1" si="16"/>
        <v>0</v>
      </c>
      <c r="H90" s="179">
        <f t="shared" ca="1" si="17"/>
        <v>461.33</v>
      </c>
      <c r="I90" s="180">
        <f t="shared" ca="1" si="20"/>
        <v>368.18</v>
      </c>
      <c r="J90" s="177">
        <f t="shared" ca="1" si="21"/>
        <v>88.17</v>
      </c>
      <c r="K90" s="177">
        <f t="shared" ca="1" si="22"/>
        <v>4.9800000000000004</v>
      </c>
      <c r="L90" s="177">
        <f t="shared" ca="1" si="23"/>
        <v>0</v>
      </c>
      <c r="M90" s="178">
        <f t="shared" ca="1" si="24"/>
        <v>461.33000000000004</v>
      </c>
      <c r="N90" s="176">
        <f t="shared" ca="1" si="25"/>
        <v>368.17999999999995</v>
      </c>
      <c r="O90" s="177">
        <f t="shared" ca="1" si="26"/>
        <v>88.169999999999987</v>
      </c>
      <c r="P90" s="177">
        <f t="shared" ca="1" si="27"/>
        <v>4.9799999999999995</v>
      </c>
      <c r="Q90" s="177">
        <f t="shared" ca="1" si="28"/>
        <v>0</v>
      </c>
      <c r="R90" s="178">
        <f t="shared" ca="1" si="29"/>
        <v>461.32999999999993</v>
      </c>
      <c r="W90" s="47"/>
      <c r="X90" s="47">
        <v>90</v>
      </c>
    </row>
    <row r="91" spans="1:24">
      <c r="A91" s="62" t="s">
        <v>133</v>
      </c>
      <c r="B91" s="171">
        <f t="shared" ca="1" si="18"/>
        <v>686.07</v>
      </c>
      <c r="C91" s="176">
        <f t="shared" ca="1" si="19"/>
        <v>509.62797456819089</v>
      </c>
      <c r="D91" s="177">
        <f t="shared" ca="1" si="19"/>
        <v>164.1603247838288</v>
      </c>
      <c r="E91" s="177">
        <f t="shared" ca="1" si="19"/>
        <v>9.3591196401933203</v>
      </c>
      <c r="F91" s="178">
        <f t="shared" ca="1" si="19"/>
        <v>2.9225810077870218</v>
      </c>
      <c r="G91" s="179">
        <f t="shared" ca="1" si="16"/>
        <v>0</v>
      </c>
      <c r="H91" s="179">
        <f t="shared" ca="1" si="17"/>
        <v>461.33</v>
      </c>
      <c r="I91" s="180">
        <f t="shared" ca="1" si="20"/>
        <v>368.18</v>
      </c>
      <c r="J91" s="177">
        <f t="shared" ca="1" si="21"/>
        <v>88.17</v>
      </c>
      <c r="K91" s="177">
        <f t="shared" ca="1" si="22"/>
        <v>4.9800000000000004</v>
      </c>
      <c r="L91" s="177">
        <f t="shared" ca="1" si="23"/>
        <v>0</v>
      </c>
      <c r="M91" s="178">
        <f t="shared" ca="1" si="24"/>
        <v>461.33000000000004</v>
      </c>
      <c r="N91" s="176">
        <f t="shared" ca="1" si="25"/>
        <v>368.17999999999995</v>
      </c>
      <c r="O91" s="177">
        <f t="shared" ca="1" si="26"/>
        <v>88.169999999999987</v>
      </c>
      <c r="P91" s="177">
        <f t="shared" ca="1" si="27"/>
        <v>4.9799999999999995</v>
      </c>
      <c r="Q91" s="177">
        <f t="shared" ca="1" si="28"/>
        <v>0</v>
      </c>
      <c r="R91" s="178">
        <f t="shared" ca="1" si="29"/>
        <v>461.32999999999993</v>
      </c>
      <c r="W91" s="47"/>
      <c r="X91" s="47">
        <v>91</v>
      </c>
    </row>
    <row r="92" spans="1:24">
      <c r="A92" s="62" t="s">
        <v>134</v>
      </c>
      <c r="B92" s="171">
        <f t="shared" ca="1" si="18"/>
        <v>686.07</v>
      </c>
      <c r="C92" s="176">
        <f t="shared" ca="1" si="19"/>
        <v>509.62797456819089</v>
      </c>
      <c r="D92" s="177">
        <f t="shared" ca="1" si="19"/>
        <v>164.1603247838288</v>
      </c>
      <c r="E92" s="177">
        <f t="shared" ca="1" si="19"/>
        <v>9.3591196401933203</v>
      </c>
      <c r="F92" s="178">
        <f t="shared" ca="1" si="19"/>
        <v>2.9225810077870218</v>
      </c>
      <c r="G92" s="179">
        <f t="shared" ca="1" si="16"/>
        <v>0</v>
      </c>
      <c r="H92" s="179">
        <f t="shared" ca="1" si="17"/>
        <v>461.33</v>
      </c>
      <c r="I92" s="180">
        <f t="shared" ca="1" si="20"/>
        <v>368.18</v>
      </c>
      <c r="J92" s="177">
        <f t="shared" ca="1" si="21"/>
        <v>88.17</v>
      </c>
      <c r="K92" s="177">
        <f t="shared" ca="1" si="22"/>
        <v>4.9800000000000004</v>
      </c>
      <c r="L92" s="177">
        <f t="shared" ca="1" si="23"/>
        <v>0</v>
      </c>
      <c r="M92" s="178">
        <f t="shared" ca="1" si="24"/>
        <v>461.33000000000004</v>
      </c>
      <c r="N92" s="176">
        <f t="shared" ca="1" si="25"/>
        <v>368.17999999999995</v>
      </c>
      <c r="O92" s="177">
        <f t="shared" ca="1" si="26"/>
        <v>88.169999999999987</v>
      </c>
      <c r="P92" s="177">
        <f t="shared" ca="1" si="27"/>
        <v>4.9799999999999995</v>
      </c>
      <c r="Q92" s="177">
        <f t="shared" ca="1" si="28"/>
        <v>0</v>
      </c>
      <c r="R92" s="178">
        <f t="shared" ca="1" si="29"/>
        <v>461.32999999999993</v>
      </c>
      <c r="W92" s="47"/>
      <c r="X92" s="47">
        <v>92</v>
      </c>
    </row>
    <row r="93" spans="1:24">
      <c r="A93" s="62" t="s">
        <v>135</v>
      </c>
      <c r="B93" s="171">
        <f t="shared" ca="1" si="18"/>
        <v>686.07</v>
      </c>
      <c r="C93" s="176">
        <f t="shared" ca="1" si="19"/>
        <v>509.62797456819089</v>
      </c>
      <c r="D93" s="177">
        <f t="shared" ca="1" si="19"/>
        <v>164.1603247838288</v>
      </c>
      <c r="E93" s="177">
        <f t="shared" ca="1" si="19"/>
        <v>9.3591196401933203</v>
      </c>
      <c r="F93" s="178">
        <f t="shared" ca="1" si="19"/>
        <v>2.9225810077870218</v>
      </c>
      <c r="G93" s="179">
        <f t="shared" ca="1" si="16"/>
        <v>0</v>
      </c>
      <c r="H93" s="179">
        <f t="shared" ca="1" si="17"/>
        <v>461.33</v>
      </c>
      <c r="I93" s="180">
        <f t="shared" ca="1" si="20"/>
        <v>368.18</v>
      </c>
      <c r="J93" s="177">
        <f t="shared" ca="1" si="21"/>
        <v>88.17</v>
      </c>
      <c r="K93" s="177">
        <f t="shared" ca="1" si="22"/>
        <v>4.9800000000000004</v>
      </c>
      <c r="L93" s="177">
        <f t="shared" ca="1" si="23"/>
        <v>0</v>
      </c>
      <c r="M93" s="178">
        <f t="shared" ca="1" si="24"/>
        <v>461.33000000000004</v>
      </c>
      <c r="N93" s="176">
        <f t="shared" ca="1" si="25"/>
        <v>368.17999999999995</v>
      </c>
      <c r="O93" s="177">
        <f t="shared" ca="1" si="26"/>
        <v>88.169999999999987</v>
      </c>
      <c r="P93" s="177">
        <f t="shared" ca="1" si="27"/>
        <v>4.9799999999999995</v>
      </c>
      <c r="Q93" s="177">
        <f t="shared" ca="1" si="28"/>
        <v>0</v>
      </c>
      <c r="R93" s="178">
        <f t="shared" ca="1" si="29"/>
        <v>461.32999999999993</v>
      </c>
      <c r="W93" s="47"/>
      <c r="X93" s="47">
        <v>93</v>
      </c>
    </row>
    <row r="94" spans="1:24">
      <c r="A94" s="62" t="s">
        <v>136</v>
      </c>
      <c r="B94" s="171">
        <f t="shared" ca="1" si="18"/>
        <v>686.07</v>
      </c>
      <c r="C94" s="176">
        <f t="shared" ca="1" si="19"/>
        <v>509.62797456819089</v>
      </c>
      <c r="D94" s="177">
        <f t="shared" ca="1" si="19"/>
        <v>164.1603247838288</v>
      </c>
      <c r="E94" s="177">
        <f t="shared" ca="1" si="19"/>
        <v>9.3591196401933203</v>
      </c>
      <c r="F94" s="178">
        <f t="shared" ca="1" si="19"/>
        <v>2.9225810077870218</v>
      </c>
      <c r="G94" s="179">
        <f t="shared" ca="1" si="16"/>
        <v>0</v>
      </c>
      <c r="H94" s="179">
        <f t="shared" ca="1" si="17"/>
        <v>461.33</v>
      </c>
      <c r="I94" s="180">
        <f t="shared" ca="1" si="20"/>
        <v>368.18</v>
      </c>
      <c r="J94" s="177">
        <f t="shared" ca="1" si="21"/>
        <v>88.17</v>
      </c>
      <c r="K94" s="177">
        <f t="shared" ca="1" si="22"/>
        <v>4.9800000000000004</v>
      </c>
      <c r="L94" s="177">
        <f t="shared" ca="1" si="23"/>
        <v>0</v>
      </c>
      <c r="M94" s="178">
        <f t="shared" ca="1" si="24"/>
        <v>461.33000000000004</v>
      </c>
      <c r="N94" s="176">
        <f t="shared" ca="1" si="25"/>
        <v>368.17999999999995</v>
      </c>
      <c r="O94" s="177">
        <f t="shared" ca="1" si="26"/>
        <v>88.169999999999987</v>
      </c>
      <c r="P94" s="177">
        <f t="shared" ca="1" si="27"/>
        <v>4.9799999999999995</v>
      </c>
      <c r="Q94" s="177">
        <f t="shared" ca="1" si="28"/>
        <v>0</v>
      </c>
      <c r="R94" s="178">
        <f t="shared" ca="1" si="29"/>
        <v>461.32999999999993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461.33</v>
      </c>
      <c r="I95" s="180">
        <f t="shared" ca="1" si="20"/>
        <v>368.18</v>
      </c>
      <c r="J95" s="177">
        <f t="shared" ca="1" si="21"/>
        <v>88.17</v>
      </c>
      <c r="K95" s="177">
        <f t="shared" ca="1" si="22"/>
        <v>4.9800000000000004</v>
      </c>
      <c r="L95" s="177">
        <f t="shared" ca="1" si="23"/>
        <v>0</v>
      </c>
      <c r="M95" s="178">
        <f t="shared" ca="1" si="24"/>
        <v>461.33000000000004</v>
      </c>
      <c r="N95" s="176">
        <f t="shared" ca="1" si="25"/>
        <v>368.17999999999995</v>
      </c>
      <c r="O95" s="177">
        <f t="shared" ca="1" si="26"/>
        <v>88.169999999999987</v>
      </c>
      <c r="P95" s="177">
        <f t="shared" ca="1" si="27"/>
        <v>4.9799999999999995</v>
      </c>
      <c r="Q95" s="177">
        <f t="shared" ca="1" si="28"/>
        <v>0</v>
      </c>
      <c r="R95" s="178">
        <f t="shared" ca="1" si="29"/>
        <v>461.32999999999993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461.33</v>
      </c>
      <c r="I96" s="180">
        <f t="shared" ca="1" si="20"/>
        <v>368.18</v>
      </c>
      <c r="J96" s="177">
        <f t="shared" ca="1" si="21"/>
        <v>88.17</v>
      </c>
      <c r="K96" s="177">
        <f t="shared" ca="1" si="22"/>
        <v>4.9800000000000004</v>
      </c>
      <c r="L96" s="177">
        <f t="shared" ca="1" si="23"/>
        <v>0</v>
      </c>
      <c r="M96" s="178">
        <f t="shared" ca="1" si="24"/>
        <v>461.33000000000004</v>
      </c>
      <c r="N96" s="176">
        <f t="shared" ca="1" si="25"/>
        <v>368.17999999999995</v>
      </c>
      <c r="O96" s="177">
        <f t="shared" ca="1" si="26"/>
        <v>88.169999999999987</v>
      </c>
      <c r="P96" s="177">
        <f t="shared" ca="1" si="27"/>
        <v>4.9799999999999995</v>
      </c>
      <c r="Q96" s="177">
        <f t="shared" ca="1" si="28"/>
        <v>0</v>
      </c>
      <c r="R96" s="178">
        <f t="shared" ca="1" si="29"/>
        <v>461.32999999999993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461.33</v>
      </c>
      <c r="I97" s="180">
        <f t="shared" ca="1" si="20"/>
        <v>368.18</v>
      </c>
      <c r="J97" s="177">
        <f t="shared" ca="1" si="21"/>
        <v>88.17</v>
      </c>
      <c r="K97" s="177">
        <f t="shared" ca="1" si="22"/>
        <v>4.9800000000000004</v>
      </c>
      <c r="L97" s="177">
        <f t="shared" ca="1" si="23"/>
        <v>0</v>
      </c>
      <c r="M97" s="178">
        <f t="shared" ca="1" si="24"/>
        <v>461.33000000000004</v>
      </c>
      <c r="N97" s="176">
        <f t="shared" ca="1" si="25"/>
        <v>368.17999999999995</v>
      </c>
      <c r="O97" s="177">
        <f t="shared" ca="1" si="26"/>
        <v>88.169999999999987</v>
      </c>
      <c r="P97" s="177">
        <f t="shared" ca="1" si="27"/>
        <v>4.9799999999999995</v>
      </c>
      <c r="Q97" s="177">
        <f t="shared" ca="1" si="28"/>
        <v>0</v>
      </c>
      <c r="R97" s="178">
        <f t="shared" ca="1" si="29"/>
        <v>461.32999999999993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509.78</v>
      </c>
      <c r="I98" s="185">
        <f t="shared" ca="1" si="20"/>
        <v>416.63</v>
      </c>
      <c r="J98" s="182">
        <f t="shared" ca="1" si="21"/>
        <v>88.17</v>
      </c>
      <c r="K98" s="182">
        <f t="shared" ca="1" si="22"/>
        <v>4.9800000000000004</v>
      </c>
      <c r="L98" s="182">
        <f t="shared" ca="1" si="23"/>
        <v>0</v>
      </c>
      <c r="M98" s="183">
        <f t="shared" ca="1" si="24"/>
        <v>509.78000000000003</v>
      </c>
      <c r="N98" s="181">
        <f t="shared" ca="1" si="25"/>
        <v>416.62999999999994</v>
      </c>
      <c r="O98" s="182">
        <f t="shared" ca="1" si="26"/>
        <v>88.169999999999987</v>
      </c>
      <c r="P98" s="182">
        <f t="shared" ca="1" si="27"/>
        <v>4.9799999999999995</v>
      </c>
      <c r="Q98" s="182">
        <f t="shared" ca="1" si="28"/>
        <v>0</v>
      </c>
      <c r="R98" s="183">
        <f t="shared" ca="1" si="29"/>
        <v>509.78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16.465679999999995</v>
      </c>
      <c r="C99" s="57">
        <f t="shared" ref="C99:R99" ca="1" si="30">SUM(C3:C98)/4000</f>
        <v>12.231071389636563</v>
      </c>
      <c r="D99" s="55">
        <f t="shared" ca="1" si="30"/>
        <v>3.9398477948118842</v>
      </c>
      <c r="E99" s="55">
        <f t="shared" ca="1" si="30"/>
        <v>0.22461887136463943</v>
      </c>
      <c r="F99" s="56">
        <f t="shared" ca="1" si="30"/>
        <v>7.0141944186888433E-2</v>
      </c>
      <c r="G99" s="60">
        <f t="shared" ca="1" si="30"/>
        <v>0</v>
      </c>
      <c r="H99" s="60">
        <f t="shared" ca="1" si="30"/>
        <v>10.613072500000003</v>
      </c>
      <c r="I99" s="168">
        <f t="shared" ca="1" si="30"/>
        <v>8.353082499999994</v>
      </c>
      <c r="J99" s="55">
        <f t="shared" ca="1" si="30"/>
        <v>2.1370399999999985</v>
      </c>
      <c r="K99" s="55">
        <f t="shared" ca="1" si="30"/>
        <v>0.12065750000000015</v>
      </c>
      <c r="L99" s="55">
        <f t="shared" ca="1" si="30"/>
        <v>2.2899999999999999E-3</v>
      </c>
      <c r="M99" s="56">
        <f t="shared" ca="1" si="30"/>
        <v>10.613070000000004</v>
      </c>
      <c r="N99" s="57">
        <f t="shared" ca="1" si="30"/>
        <v>8.3530845046595914</v>
      </c>
      <c r="O99" s="55">
        <f t="shared" ca="1" si="30"/>
        <v>2.1370404685993649</v>
      </c>
      <c r="P99" s="55">
        <f t="shared" ca="1" si="30"/>
        <v>0.12065752674103675</v>
      </c>
      <c r="Q99" s="55">
        <f t="shared" ca="1" si="30"/>
        <v>2.2899999999999999E-3</v>
      </c>
      <c r="R99" s="56">
        <f t="shared" ca="1" si="30"/>
        <v>10.613072500000003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6.7377179983978408E-3</v>
      </c>
      <c r="N3" s="25">
        <f>BRPL_EOD!N3-BRPL_ISGS_exbus!N3</f>
        <v>4.2855931484737653E-3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5.0247388675099813E-3</v>
      </c>
      <c r="W3" s="25">
        <f>BRPL_EOD!W3-BRPL_ISGS_exbus!W3</f>
        <v>-5.0945945945919391E-3</v>
      </c>
      <c r="X3" s="25">
        <f>BRPL_EOD!X3-BRPL_ISGS_exbus!X3</f>
        <v>-5.0950708489736485E-3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6.7377179983978408E-3</v>
      </c>
      <c r="N4" s="25">
        <f>BRPL_EOD!N4-BRPL_ISGS_exbus!N4</f>
        <v>4.2855931484737653E-3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-5.0945945945919391E-3</v>
      </c>
      <c r="X4" s="25">
        <f>BRPL_EOD!X4-BRPL_ISGS_exbus!X4</f>
        <v>-5.0950708489736485E-3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6.7377179983978408E-3</v>
      </c>
      <c r="N5" s="25">
        <f>BRPL_EOD!N5-BRPL_ISGS_exbus!N5</f>
        <v>4.2855931484737653E-3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-5.0945945945919391E-3</v>
      </c>
      <c r="X5" s="25">
        <f>BRPL_EOD!X5-BRPL_ISGS_exbus!X5</f>
        <v>-5.0950708489736485E-3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6.7377179983978408E-3</v>
      </c>
      <c r="N6" s="25">
        <f>BRPL_EOD!N6-BRPL_ISGS_exbus!N6</f>
        <v>4.2855931484737653E-3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-5.0945945945919391E-3</v>
      </c>
      <c r="X6" s="25">
        <f>BRPL_EOD!X6-BRPL_ISGS_exbus!X6</f>
        <v>-5.0950708489736485E-3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6.7377179983978408E-3</v>
      </c>
      <c r="N7" s="25">
        <f>BRPL_EOD!N7-BRPL_ISGS_exbus!N7</f>
        <v>4.2855931484737653E-3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6.7377179983978408E-3</v>
      </c>
      <c r="N8" s="25">
        <f>BRPL_EOD!N8-BRPL_ISGS_exbus!N8</f>
        <v>4.2855931484737653E-3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6.7377179983978408E-3</v>
      </c>
      <c r="N9" s="25">
        <f>BRPL_EOD!N9-BRPL_ISGS_exbus!N9</f>
        <v>4.2855931484737653E-3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-4.2869198312232015E-3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6.7377179983978408E-3</v>
      </c>
      <c r="N10" s="25">
        <f>BRPL_EOD!N10-BRPL_ISGS_exbus!N10</f>
        <v>4.2855931484737653E-3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-4.2869198312232015E-3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6.7377179983978408E-3</v>
      </c>
      <c r="N11" s="25">
        <f>BRPL_EOD!N11-BRPL_ISGS_exbus!N11</f>
        <v>4.2855931484737653E-3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-4.2869198312232015E-3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6.7377179983978408E-3</v>
      </c>
      <c r="N12" s="25">
        <f>BRPL_EOD!N12-BRPL_ISGS_exbus!N12</f>
        <v>4.2855931484737653E-3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-4.2869198312232015E-3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6.7377179983978408E-3</v>
      </c>
      <c r="N13" s="25">
        <f>BRPL_EOD!N13-BRPL_ISGS_exbus!N13</f>
        <v>4.2855931484737653E-3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-4.2869198312232015E-3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-4.3940643033799631E-3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6.7377179983978408E-3</v>
      </c>
      <c r="N14" s="25">
        <f>BRPL_EOD!N14-BRPL_ISGS_exbus!N14</f>
        <v>4.2855931484737653E-3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-4.2869198312232015E-3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6.7377179983978408E-3</v>
      </c>
      <c r="N15" s="25">
        <f>BRPL_EOD!N15-BRPL_ISGS_exbus!N15</f>
        <v>4.2855931484737653E-3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6.7377179983978408E-3</v>
      </c>
      <c r="N16" s="25">
        <f>BRPL_EOD!N16-BRPL_ISGS_exbus!N16</f>
        <v>4.2855931484737653E-3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6.7377179983978408E-3</v>
      </c>
      <c r="N17" s="25">
        <f>BRPL_EOD!N17-BRPL_ISGS_exbus!N17</f>
        <v>4.2855931484737653E-3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6.7377179983978408E-3</v>
      </c>
      <c r="N18" s="25">
        <f>BRPL_EOD!N18-BRPL_ISGS_exbus!N18</f>
        <v>4.2855931484737653E-3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6.7377179983978408E-3</v>
      </c>
      <c r="N19" s="25">
        <f>BRPL_EOD!N19-BRPL_ISGS_exbus!N19</f>
        <v>4.2855931484737653E-3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6.7377179983978408E-3</v>
      </c>
      <c r="N20" s="25">
        <f>BRPL_EOD!N20-BRPL_ISGS_exbus!N20</f>
        <v>4.2855931484737653E-3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6.7377179983978408E-3</v>
      </c>
      <c r="N21" s="25">
        <f>BRPL_EOD!N21-BRPL_ISGS_exbus!N21</f>
        <v>4.2855931484737653E-3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6.7377179983978408E-3</v>
      </c>
      <c r="N22" s="25">
        <f>BRPL_EOD!N22-BRPL_ISGS_exbus!N22</f>
        <v>4.2855931484737653E-3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6.7377179983978408E-3</v>
      </c>
      <c r="N23" s="25">
        <f>BRPL_EOD!N23-BRPL_ISGS_exbus!N23</f>
        <v>4.2855931484737653E-3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6.7377179983978408E-3</v>
      </c>
      <c r="N24" s="25">
        <f>BRPL_EOD!N24-BRPL_ISGS_exbus!N24</f>
        <v>4.2855931484737653E-3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6.7377179983978408E-3</v>
      </c>
      <c r="N25" s="25">
        <f>BRPL_EOD!N25-BRPL_ISGS_exbus!N25</f>
        <v>4.2855931484737653E-3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6.7377179983978408E-3</v>
      </c>
      <c r="N26" s="25">
        <f>BRPL_EOD!N26-BRPL_ISGS_exbus!N26</f>
        <v>4.2855931484737653E-3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-8.0186383877389744E-3</v>
      </c>
      <c r="L27" s="25">
        <f>BRPL_EOD!L27-BRPL_ISGS_exbus!L27</f>
        <v>0</v>
      </c>
      <c r="M27" s="25">
        <f>BRPL_EOD!M27-BRPL_ISGS_exbus!M27</f>
        <v>6.7377179983978408E-3</v>
      </c>
      <c r="N27" s="25">
        <f>BRPL_EOD!N27-BRPL_ISGS_exbus!N27</f>
        <v>4.2855931484737653E-3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6.7377179983978408E-3</v>
      </c>
      <c r="N28" s="25">
        <f>BRPL_EOD!N28-BRPL_ISGS_exbus!N28</f>
        <v>4.2855931484737653E-3</v>
      </c>
      <c r="O28" s="25">
        <f>BRPL_EOD!O28-BRPL_ISGS_exbus!O28</f>
        <v>0</v>
      </c>
      <c r="P28" s="25">
        <f>BRPL_EOD!P28-BRPL_ISGS_exbus!P28</f>
        <v>-1.9020223152033111E-3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-5.0950708489736485E-3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6.7377179983978408E-3</v>
      </c>
      <c r="N29" s="25">
        <f>BRPL_EOD!N29-BRPL_ISGS_exbus!N29</f>
        <v>4.2855931484737653E-3</v>
      </c>
      <c r="O29" s="25">
        <f>BRPL_EOD!O29-BRPL_ISGS_exbus!O29</f>
        <v>0</v>
      </c>
      <c r="P29" s="25">
        <f>BRPL_EOD!P29-BRPL_ISGS_exbus!P29</f>
        <v>3.8041532402424139E-3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-5.0950708489736485E-3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6.7377179983978408E-3</v>
      </c>
      <c r="N30" s="25">
        <f>BRPL_EOD!N30-BRPL_ISGS_exbus!N30</f>
        <v>4.2855931484737653E-3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-5.0950708489736485E-3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6.7377179983978408E-3</v>
      </c>
      <c r="N31" s="25">
        <f>BRPL_EOD!N31-BRPL_ISGS_exbus!N31</f>
        <v>4.2855931484737653E-3</v>
      </c>
      <c r="O31" s="25">
        <f>BRPL_EOD!O31-BRPL_ISGS_exbus!O31</f>
        <v>0</v>
      </c>
      <c r="P31" s="25">
        <f>BRPL_EOD!P31-BRPL_ISGS_exbus!P31</f>
        <v>-1.90276222470942E-3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-5.0950708489736485E-3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6.7377179983978408E-3</v>
      </c>
      <c r="N32" s="25">
        <f>BRPL_EOD!N32-BRPL_ISGS_exbus!N32</f>
        <v>4.2855931484737653E-3</v>
      </c>
      <c r="O32" s="25">
        <f>BRPL_EOD!O32-BRPL_ISGS_exbus!O32</f>
        <v>0</v>
      </c>
      <c r="P32" s="25">
        <f>BRPL_EOD!P32-BRPL_ISGS_exbus!P32</f>
        <v>-1.90276222470942E-3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-5.0950708489736485E-3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6.7377179983978408E-3</v>
      </c>
      <c r="N33" s="25">
        <f>BRPL_EOD!N33-BRPL_ISGS_exbus!N33</f>
        <v>4.2855931484737653E-3</v>
      </c>
      <c r="O33" s="25">
        <f>BRPL_EOD!O33-BRPL_ISGS_exbus!O33</f>
        <v>0</v>
      </c>
      <c r="P33" s="25">
        <f>BRPL_EOD!P33-BRPL_ISGS_exbus!P33</f>
        <v>-1.90276222470942E-3</v>
      </c>
      <c r="Q33" s="25">
        <f>BRPL_EOD!Q33-BRPL_ISGS_exbus!Q33</f>
        <v>-4.2869198312232015E-3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-5.0950708489736485E-3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6.7377179983978408E-3</v>
      </c>
      <c r="N34" s="25">
        <f>BRPL_EOD!N34-BRPL_ISGS_exbus!N34</f>
        <v>4.2855931484737653E-3</v>
      </c>
      <c r="O34" s="25">
        <f>BRPL_EOD!O34-BRPL_ISGS_exbus!O34</f>
        <v>0</v>
      </c>
      <c r="P34" s="25">
        <f>BRPL_EOD!P34-BRPL_ISGS_exbus!P34</f>
        <v>-1.90276222470942E-3</v>
      </c>
      <c r="Q34" s="25">
        <f>BRPL_EOD!Q34-BRPL_ISGS_exbus!Q34</f>
        <v>-4.2869198312232015E-3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6.7377179983978408E-3</v>
      </c>
      <c r="N35" s="25">
        <f>BRPL_EOD!N35-BRPL_ISGS_exbus!N35</f>
        <v>4.2855931484737653E-3</v>
      </c>
      <c r="O35" s="25">
        <f>BRPL_EOD!O35-BRPL_ISGS_exbus!O35</f>
        <v>0</v>
      </c>
      <c r="P35" s="25">
        <f>BRPL_EOD!P35-BRPL_ISGS_exbus!P35</f>
        <v>-2.3962862851085731E-3</v>
      </c>
      <c r="Q35" s="25">
        <f>BRPL_EOD!Q35-BRPL_ISGS_exbus!Q35</f>
        <v>-4.2869198312232015E-3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6.7377179983978408E-3</v>
      </c>
      <c r="N36" s="25">
        <f>BRPL_EOD!N36-BRPL_ISGS_exbus!N36</f>
        <v>4.2855931484737653E-3</v>
      </c>
      <c r="O36" s="25">
        <f>BRPL_EOD!O36-BRPL_ISGS_exbus!O36</f>
        <v>0</v>
      </c>
      <c r="P36" s="25">
        <f>BRPL_EOD!P36-BRPL_ISGS_exbus!P36</f>
        <v>-2.3962862851085731E-3</v>
      </c>
      <c r="Q36" s="25">
        <f>BRPL_EOD!Q36-BRPL_ISGS_exbus!Q36</f>
        <v>-4.2869198312232015E-3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6.7377179983978408E-3</v>
      </c>
      <c r="N37" s="25">
        <f>BRPL_EOD!N37-BRPL_ISGS_exbus!N37</f>
        <v>4.2855931484737653E-3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-4.2869198312232015E-3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6.7377179983978408E-3</v>
      </c>
      <c r="N38" s="25">
        <f>BRPL_EOD!N38-BRPL_ISGS_exbus!N38</f>
        <v>4.2855931484737653E-3</v>
      </c>
      <c r="O38" s="25">
        <f>BRPL_EOD!O38-BRPL_ISGS_exbus!O38</f>
        <v>0</v>
      </c>
      <c r="P38" s="25">
        <f>BRPL_EOD!P38-BRPL_ISGS_exbus!P38</f>
        <v>-2.4609237278170326E-3</v>
      </c>
      <c r="Q38" s="25">
        <f>BRPL_EOD!Q38-BRPL_ISGS_exbus!Q38</f>
        <v>-4.2869198312232015E-3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6.7377179983978408E-3</v>
      </c>
      <c r="N39" s="25">
        <f>BRPL_EOD!N39-BRPL_ISGS_exbus!N39</f>
        <v>4.2855931484737653E-3</v>
      </c>
      <c r="O39" s="25">
        <f>BRPL_EOD!O39-BRPL_ISGS_exbus!O39</f>
        <v>0</v>
      </c>
      <c r="P39" s="25">
        <f>BRPL_EOD!P39-BRPL_ISGS_exbus!P39</f>
        <v>2.6680015016893321E-3</v>
      </c>
      <c r="Q39" s="25">
        <f>BRPL_EOD!Q39-BRPL_ISGS_exbus!Q39</f>
        <v>-4.2869198312232015E-3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6.7377179983978408E-3</v>
      </c>
      <c r="N40" s="25">
        <f>BRPL_EOD!N40-BRPL_ISGS_exbus!N40</f>
        <v>4.2855931484737653E-3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-4.2869198312232015E-3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6.7377179983978408E-3</v>
      </c>
      <c r="N41" s="25">
        <f>BRPL_EOD!N41-BRPL_ISGS_exbus!N41</f>
        <v>4.2855931484737653E-3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-4.2869198312232015E-3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6.7377179983978408E-3</v>
      </c>
      <c r="N42" s="25">
        <f>BRPL_EOD!N42-BRPL_ISGS_exbus!N42</f>
        <v>4.2855931484737653E-3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-4.2869198312232015E-3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6.7377179983978408E-3</v>
      </c>
      <c r="N43" s="25">
        <f>BRPL_EOD!N43-BRPL_ISGS_exbus!N43</f>
        <v>4.2855931484737653E-3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-4.2869198312232015E-3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-5.0945945945919391E-3</v>
      </c>
      <c r="X43" s="25">
        <f>BRPL_EOD!X43-BRPL_ISGS_exbus!X43</f>
        <v>-5.0950708489736485E-3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6.7377179983978408E-3</v>
      </c>
      <c r="N44" s="25">
        <f>BRPL_EOD!N44-BRPL_ISGS_exbus!N44</f>
        <v>4.2855931484737653E-3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-4.2869198312232015E-3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-5.0945945945919391E-3</v>
      </c>
      <c r="X44" s="25">
        <f>BRPL_EOD!X44-BRPL_ISGS_exbus!X44</f>
        <v>-5.0950708489736485E-3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6.7377179983978408E-3</v>
      </c>
      <c r="N45" s="25">
        <f>BRPL_EOD!N45-BRPL_ISGS_exbus!N45</f>
        <v>4.2855931484737653E-3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-4.2869198312232015E-3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6.7377179983978408E-3</v>
      </c>
      <c r="N46" s="25">
        <f>BRPL_EOD!N46-BRPL_ISGS_exbus!N46</f>
        <v>4.2855931484737653E-3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-4.2869198312232015E-3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6.7377179983978408E-3</v>
      </c>
      <c r="N47" s="25">
        <f>BRPL_EOD!N47-BRPL_ISGS_exbus!N47</f>
        <v>4.2855931484737653E-3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6.7377179983978408E-3</v>
      </c>
      <c r="N48" s="25">
        <f>BRPL_EOD!N48-BRPL_ISGS_exbus!N48</f>
        <v>4.2855931484737653E-3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6.7377179983978408E-3</v>
      </c>
      <c r="N49" s="25">
        <f>BRPL_EOD!N49-BRPL_ISGS_exbus!N49</f>
        <v>4.2855931484737653E-3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-5.0945945945919391E-3</v>
      </c>
      <c r="X49" s="25">
        <f>BRPL_EOD!X49-BRPL_ISGS_exbus!X49</f>
        <v>-5.0950708489736485E-3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6.7377179983978408E-3</v>
      </c>
      <c r="N50" s="25">
        <f>BRPL_EOD!N50-BRPL_ISGS_exbus!N50</f>
        <v>4.2855931484737653E-3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-5.0945945945919391E-3</v>
      </c>
      <c r="X50" s="25">
        <f>BRPL_EOD!X50-BRPL_ISGS_exbus!X50</f>
        <v>-5.0950708489736485E-3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6.7377179983978408E-3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-5.0441530639524501E-3</v>
      </c>
      <c r="X51" s="25">
        <f>BRPL_EOD!X51-BRPL_ISGS_exbus!X51</f>
        <v>5.0473905218879622E-3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6.7377179983978408E-3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-5.0066401062416332E-3</v>
      </c>
      <c r="X52" s="25">
        <f>BRPL_EOD!X52-BRPL_ISGS_exbus!X52</f>
        <v>5.0473905218879622E-3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6.7377179983978408E-3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-5.0066401062416332E-3</v>
      </c>
      <c r="X53" s="25">
        <f>BRPL_EOD!X53-BRPL_ISGS_exbus!X53</f>
        <v>5.0473905218879622E-3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6.7377179983978408E-3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-5.0066401062416332E-3</v>
      </c>
      <c r="X54" s="25">
        <f>BRPL_EOD!X54-BRPL_ISGS_exbus!X54</f>
        <v>5.0473905218879622E-3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6.7377179983978408E-3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-5.0066401062416332E-3</v>
      </c>
      <c r="X55" s="25">
        <f>BRPL_EOD!X55-BRPL_ISGS_exbus!X55</f>
        <v>5.0473905218879622E-3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6.7377179983978408E-3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-5.0066401062416332E-3</v>
      </c>
      <c r="X56" s="25">
        <f>BRPL_EOD!X56-BRPL_ISGS_exbus!X56</f>
        <v>5.0473905218879622E-3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6.7377179983978408E-3</v>
      </c>
      <c r="N57" s="25">
        <f>BRPL_EOD!N57-BRPL_ISGS_exbus!N57</f>
        <v>0</v>
      </c>
      <c r="O57" s="25">
        <f>BRPL_EOD!O57-BRPL_ISGS_exbus!O57</f>
        <v>6.299302920680816E-3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6.7377179983978408E-3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6.7377179983978408E-3</v>
      </c>
      <c r="N59" s="25">
        <f>BRPL_EOD!N59-BRPL_ISGS_exbus!N59</f>
        <v>4.2855931484737653E-3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-4.3918918918919303E-3</v>
      </c>
      <c r="X59" s="25">
        <f>BRPL_EOD!X59-BRPL_ISGS_exbus!X59</f>
        <v>-4.4066198805907675E-3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6.7377179983978408E-3</v>
      </c>
      <c r="N60" s="25">
        <f>BRPL_EOD!N60-BRPL_ISGS_exbus!N60</f>
        <v>4.2855931484737653E-3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-4.3918918918919303E-3</v>
      </c>
      <c r="X60" s="25">
        <f>BRPL_EOD!X60-BRPL_ISGS_exbus!X60</f>
        <v>-4.4066198805907675E-3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6.7377179983978408E-3</v>
      </c>
      <c r="N61" s="25">
        <f>BRPL_EOD!N61-BRPL_ISGS_exbus!N61</f>
        <v>4.2855931484737653E-3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-4.3918918918919303E-3</v>
      </c>
      <c r="X61" s="25">
        <f>BRPL_EOD!X61-BRPL_ISGS_exbus!X61</f>
        <v>-4.4066198805907675E-3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6.7377179983978408E-3</v>
      </c>
      <c r="N62" s="25">
        <f>BRPL_EOD!N62-BRPL_ISGS_exbus!N62</f>
        <v>4.2855931484737653E-3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-4.3918918918919303E-3</v>
      </c>
      <c r="X62" s="25">
        <f>BRPL_EOD!X62-BRPL_ISGS_exbus!X62</f>
        <v>-4.4066198805907675E-3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6.7377179983978408E-3</v>
      </c>
      <c r="N63" s="25">
        <f>BRPL_EOD!N63-BRPL_ISGS_exbus!N63</f>
        <v>4.2855931484737653E-3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-4.984143763216764E-3</v>
      </c>
      <c r="X63" s="25">
        <f>BRPL_EOD!X63-BRPL_ISGS_exbus!X63</f>
        <v>5.0827594539128995E-3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6.7377179983978408E-3</v>
      </c>
      <c r="N64" s="25">
        <f>BRPL_EOD!N64-BRPL_ISGS_exbus!N64</f>
        <v>4.2855931484737653E-3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-4.984143763216764E-3</v>
      </c>
      <c r="X64" s="25">
        <f>BRPL_EOD!X64-BRPL_ISGS_exbus!X64</f>
        <v>5.0827594539128995E-3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6.7377179983978408E-3</v>
      </c>
      <c r="N65" s="25">
        <f>BRPL_EOD!N65-BRPL_ISGS_exbus!N65</f>
        <v>4.2855931484737653E-3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1.5142753885157845E-3</v>
      </c>
      <c r="V65" s="25">
        <f>BRPL_EOD!V65-BRPL_ISGS_exbus!V65</f>
        <v>0</v>
      </c>
      <c r="W65" s="25">
        <f>BRPL_EOD!W65-BRPL_ISGS_exbus!W65</f>
        <v>-4.984143763216764E-3</v>
      </c>
      <c r="X65" s="25">
        <f>BRPL_EOD!X65-BRPL_ISGS_exbus!X65</f>
        <v>5.0827594539128995E-3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6.7377179983978408E-3</v>
      </c>
      <c r="N66" s="25">
        <f>BRPL_EOD!N66-BRPL_ISGS_exbus!N66</f>
        <v>4.2855931484737653E-3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1.5142753885157845E-3</v>
      </c>
      <c r="V66" s="25">
        <f>BRPL_EOD!V66-BRPL_ISGS_exbus!V66</f>
        <v>0</v>
      </c>
      <c r="W66" s="25">
        <f>BRPL_EOD!W66-BRPL_ISGS_exbus!W66</f>
        <v>-4.984143763216764E-3</v>
      </c>
      <c r="X66" s="25">
        <f>BRPL_EOD!X66-BRPL_ISGS_exbus!X66</f>
        <v>5.0827594539128995E-3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6.7377179983978408E-3</v>
      </c>
      <c r="N67" s="25">
        <f>BRPL_EOD!N67-BRPL_ISGS_exbus!N67</f>
        <v>4.2855931484737653E-3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1.5142753885157845E-3</v>
      </c>
      <c r="V67" s="25">
        <f>BRPL_EOD!V67-BRPL_ISGS_exbus!V67</f>
        <v>0</v>
      </c>
      <c r="W67" s="25">
        <f>BRPL_EOD!W67-BRPL_ISGS_exbus!W67</f>
        <v>-4.3918918918919303E-3</v>
      </c>
      <c r="X67" s="25">
        <f>BRPL_EOD!X67-BRPL_ISGS_exbus!X67</f>
        <v>-4.4066198805907675E-3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6.7377179983978408E-3</v>
      </c>
      <c r="N68" s="25">
        <f>BRPL_EOD!N68-BRPL_ISGS_exbus!N68</f>
        <v>4.2855931484737653E-3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1.5142753885157845E-3</v>
      </c>
      <c r="V68" s="25">
        <f>BRPL_EOD!V68-BRPL_ISGS_exbus!V68</f>
        <v>0</v>
      </c>
      <c r="W68" s="25">
        <f>BRPL_EOD!W68-BRPL_ISGS_exbus!W68</f>
        <v>-4.3918918918919303E-3</v>
      </c>
      <c r="X68" s="25">
        <f>BRPL_EOD!X68-BRPL_ISGS_exbus!X68</f>
        <v>-4.4066198805907675E-3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6.7377179983978408E-3</v>
      </c>
      <c r="N69" s="25">
        <f>BRPL_EOD!N69-BRPL_ISGS_exbus!N69</f>
        <v>4.2855931484737653E-3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1.5142753885157845E-3</v>
      </c>
      <c r="V69" s="25">
        <f>BRPL_EOD!V69-BRPL_ISGS_exbus!V69</f>
        <v>5.0964348334314735E-3</v>
      </c>
      <c r="W69" s="25">
        <f>BRPL_EOD!W69-BRPL_ISGS_exbus!W69</f>
        <v>-4.3918918918919303E-3</v>
      </c>
      <c r="X69" s="25">
        <f>BRPL_EOD!X69-BRPL_ISGS_exbus!X69</f>
        <v>-4.4066198805907675E-3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6.7377179983978408E-3</v>
      </c>
      <c r="N70" s="25">
        <f>BRPL_EOD!N70-BRPL_ISGS_exbus!N70</f>
        <v>4.2855931484737653E-3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1.5142753885157845E-3</v>
      </c>
      <c r="V70" s="25">
        <f>BRPL_EOD!V70-BRPL_ISGS_exbus!V70</f>
        <v>0</v>
      </c>
      <c r="W70" s="25">
        <f>BRPL_EOD!W70-BRPL_ISGS_exbus!W70</f>
        <v>-4.3918918918919303E-3</v>
      </c>
      <c r="X70" s="25">
        <f>BRPL_EOD!X70-BRPL_ISGS_exbus!X70</f>
        <v>-4.4066198805907675E-3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6.7377179983978408E-3</v>
      </c>
      <c r="N71" s="25">
        <f>BRPL_EOD!N71-BRPL_ISGS_exbus!N71</f>
        <v>4.2855931484737653E-3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1.5142753885157845E-3</v>
      </c>
      <c r="V71" s="25">
        <f>BRPL_EOD!V71-BRPL_ISGS_exbus!V71</f>
        <v>0</v>
      </c>
      <c r="W71" s="25">
        <f>BRPL_EOD!W71-BRPL_ISGS_exbus!W71</f>
        <v>-4.3918918918919303E-3</v>
      </c>
      <c r="X71" s="25">
        <f>BRPL_EOD!X71-BRPL_ISGS_exbus!X71</f>
        <v>-4.4066198805907675E-3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6.7377179983978408E-3</v>
      </c>
      <c r="N72" s="25">
        <f>BRPL_EOD!N72-BRPL_ISGS_exbus!N72</f>
        <v>4.2855931484737653E-3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1.5142753885157845E-3</v>
      </c>
      <c r="V72" s="25">
        <f>BRPL_EOD!V72-BRPL_ISGS_exbus!V72</f>
        <v>0</v>
      </c>
      <c r="W72" s="25">
        <f>BRPL_EOD!W72-BRPL_ISGS_exbus!W72</f>
        <v>-4.3918918918919303E-3</v>
      </c>
      <c r="X72" s="25">
        <f>BRPL_EOD!X72-BRPL_ISGS_exbus!X72</f>
        <v>-4.4066198805907675E-3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6.7377179983978408E-3</v>
      </c>
      <c r="N73" s="25">
        <f>BRPL_EOD!N73-BRPL_ISGS_exbus!N73</f>
        <v>4.2855931484737653E-3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1.5142753885157845E-3</v>
      </c>
      <c r="V73" s="25">
        <f>BRPL_EOD!V73-BRPL_ISGS_exbus!V73</f>
        <v>0</v>
      </c>
      <c r="W73" s="25">
        <f>BRPL_EOD!W73-BRPL_ISGS_exbus!W73</f>
        <v>-4.3918918918919303E-3</v>
      </c>
      <c r="X73" s="25">
        <f>BRPL_EOD!X73-BRPL_ISGS_exbus!X73</f>
        <v>-4.4066198805907675E-3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6.7377179983978408E-3</v>
      </c>
      <c r="N74" s="25">
        <f>BRPL_EOD!N74-BRPL_ISGS_exbus!N74</f>
        <v>4.2855931484737653E-3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1.5142753885157845E-3</v>
      </c>
      <c r="V74" s="25">
        <f>BRPL_EOD!V74-BRPL_ISGS_exbus!V74</f>
        <v>0</v>
      </c>
      <c r="W74" s="25">
        <f>BRPL_EOD!W74-BRPL_ISGS_exbus!W74</f>
        <v>-4.3918918918919303E-3</v>
      </c>
      <c r="X74" s="25">
        <f>BRPL_EOD!X74-BRPL_ISGS_exbus!X74</f>
        <v>-4.4066198805907675E-3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6.7377179983978408E-3</v>
      </c>
      <c r="N75" s="25">
        <f>BRPL_EOD!N75-BRPL_ISGS_exbus!N75</f>
        <v>4.2855931484737653E-3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1.5142753885157845E-3</v>
      </c>
      <c r="V75" s="25">
        <f>BRPL_EOD!V75-BRPL_ISGS_exbus!V75</f>
        <v>0</v>
      </c>
      <c r="W75" s="25">
        <f>BRPL_EOD!W75-BRPL_ISGS_exbus!W75</f>
        <v>-4.3918918918919303E-3</v>
      </c>
      <c r="X75" s="25">
        <f>BRPL_EOD!X75-BRPL_ISGS_exbus!X75</f>
        <v>-4.4066198805907675E-3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6.7377179983978408E-3</v>
      </c>
      <c r="N76" s="25">
        <f>BRPL_EOD!N76-BRPL_ISGS_exbus!N76</f>
        <v>4.2855931484737653E-3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1.5142753885157845E-3</v>
      </c>
      <c r="V76" s="25">
        <f>BRPL_EOD!V76-BRPL_ISGS_exbus!V76</f>
        <v>0</v>
      </c>
      <c r="W76" s="25">
        <f>BRPL_EOD!W76-BRPL_ISGS_exbus!W76</f>
        <v>-4.3918918918919303E-3</v>
      </c>
      <c r="X76" s="25">
        <f>BRPL_EOD!X76-BRPL_ISGS_exbus!X76</f>
        <v>-4.4066198805907675E-3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6.7377179983978408E-3</v>
      </c>
      <c r="N77" s="25">
        <f>BRPL_EOD!N77-BRPL_ISGS_exbus!N77</f>
        <v>4.2855931484737653E-3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1.5142753885157845E-3</v>
      </c>
      <c r="V77" s="25">
        <f>BRPL_EOD!V77-BRPL_ISGS_exbus!V77</f>
        <v>0</v>
      </c>
      <c r="W77" s="25">
        <f>BRPL_EOD!W77-BRPL_ISGS_exbus!W77</f>
        <v>-4.3918918918919303E-3</v>
      </c>
      <c r="X77" s="25">
        <f>BRPL_EOD!X77-BRPL_ISGS_exbus!X77</f>
        <v>-4.4066198805907675E-3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6.7377179983978408E-3</v>
      </c>
      <c r="N78" s="25">
        <f>BRPL_EOD!N78-BRPL_ISGS_exbus!N78</f>
        <v>4.2855931484737653E-3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1.5142753885157845E-3</v>
      </c>
      <c r="V78" s="25">
        <f>BRPL_EOD!V78-BRPL_ISGS_exbus!V78</f>
        <v>0</v>
      </c>
      <c r="W78" s="25">
        <f>BRPL_EOD!W78-BRPL_ISGS_exbus!W78</f>
        <v>-4.3918918918919303E-3</v>
      </c>
      <c r="X78" s="25">
        <f>BRPL_EOD!X78-BRPL_ISGS_exbus!X78</f>
        <v>-4.4066198805907675E-3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6.7377179983978408E-3</v>
      </c>
      <c r="N79" s="25">
        <f>BRPL_EOD!N79-BRPL_ISGS_exbus!N79</f>
        <v>4.2855931484737653E-3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1.5142753885157845E-3</v>
      </c>
      <c r="V79" s="25">
        <f>BRPL_EOD!V79-BRPL_ISGS_exbus!V79</f>
        <v>0</v>
      </c>
      <c r="W79" s="25">
        <f>BRPL_EOD!W79-BRPL_ISGS_exbus!W79</f>
        <v>-4.3918918918919303E-3</v>
      </c>
      <c r="X79" s="25">
        <f>BRPL_EOD!X79-BRPL_ISGS_exbus!X79</f>
        <v>-4.4066198805907675E-3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6.7377179983978408E-3</v>
      </c>
      <c r="N80" s="25">
        <f>BRPL_EOD!N80-BRPL_ISGS_exbus!N80</f>
        <v>4.2855931484737653E-3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1.5142753885157845E-3</v>
      </c>
      <c r="V80" s="25">
        <f>BRPL_EOD!V80-BRPL_ISGS_exbus!V80</f>
        <v>0</v>
      </c>
      <c r="W80" s="25">
        <f>BRPL_EOD!W80-BRPL_ISGS_exbus!W80</f>
        <v>-4.3918918918919303E-3</v>
      </c>
      <c r="X80" s="25">
        <f>BRPL_EOD!X80-BRPL_ISGS_exbus!X80</f>
        <v>-4.4066198805907675E-3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6.7377179983978408E-3</v>
      </c>
      <c r="N81" s="25">
        <f>BRPL_EOD!N81-BRPL_ISGS_exbus!N81</f>
        <v>4.2855931484737653E-3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1.5142753885157845E-3</v>
      </c>
      <c r="V81" s="25">
        <f>BRPL_EOD!V81-BRPL_ISGS_exbus!V81</f>
        <v>0</v>
      </c>
      <c r="W81" s="25">
        <f>BRPL_EOD!W81-BRPL_ISGS_exbus!W81</f>
        <v>-4.3918918918919303E-3</v>
      </c>
      <c r="X81" s="25">
        <f>BRPL_EOD!X81-BRPL_ISGS_exbus!X81</f>
        <v>-4.4066198805907675E-3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6.7377179983978408E-3</v>
      </c>
      <c r="N82" s="25">
        <f>BRPL_EOD!N82-BRPL_ISGS_exbus!N82</f>
        <v>4.2855931484737653E-3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1.5142753885157845E-3</v>
      </c>
      <c r="V82" s="25">
        <f>BRPL_EOD!V82-BRPL_ISGS_exbus!V82</f>
        <v>0</v>
      </c>
      <c r="W82" s="25">
        <f>BRPL_EOD!W82-BRPL_ISGS_exbus!W82</f>
        <v>-4.3918918918919303E-3</v>
      </c>
      <c r="X82" s="25">
        <f>BRPL_EOD!X82-BRPL_ISGS_exbus!X82</f>
        <v>-4.4066198805907675E-3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3.599186894653883E-4</v>
      </c>
      <c r="M83" s="25">
        <f>BRPL_EOD!M83-BRPL_ISGS_exbus!M83</f>
        <v>6.7377179983978408E-3</v>
      </c>
      <c r="N83" s="25">
        <f>BRPL_EOD!N83-BRPL_ISGS_exbus!N83</f>
        <v>4.2855931484737653E-3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-4.3918918918919303E-3</v>
      </c>
      <c r="X83" s="25">
        <f>BRPL_EOD!X83-BRPL_ISGS_exbus!X83</f>
        <v>-4.4066198805907675E-3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3.599186894653883E-4</v>
      </c>
      <c r="M84" s="25">
        <f>BRPL_EOD!M84-BRPL_ISGS_exbus!M84</f>
        <v>6.7377179983978408E-3</v>
      </c>
      <c r="N84" s="25">
        <f>BRPL_EOD!N84-BRPL_ISGS_exbus!N84</f>
        <v>4.2855931484737653E-3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-4.3918918918919303E-3</v>
      </c>
      <c r="X84" s="25">
        <f>BRPL_EOD!X84-BRPL_ISGS_exbus!X84</f>
        <v>-4.4066198805907675E-3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3.599186894653883E-4</v>
      </c>
      <c r="M85" s="25">
        <f>BRPL_EOD!M85-BRPL_ISGS_exbus!M85</f>
        <v>6.7377179983978408E-3</v>
      </c>
      <c r="N85" s="25">
        <f>BRPL_EOD!N85-BRPL_ISGS_exbus!N85</f>
        <v>4.2855931484737653E-3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-4.3918918918919303E-3</v>
      </c>
      <c r="X85" s="25">
        <f>BRPL_EOD!X85-BRPL_ISGS_exbus!X85</f>
        <v>-4.4066198805907675E-3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6.7377179983978408E-3</v>
      </c>
      <c r="N86" s="25">
        <f>BRPL_EOD!N86-BRPL_ISGS_exbus!N86</f>
        <v>4.2855931484737653E-3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-4.3918918918919303E-3</v>
      </c>
      <c r="X86" s="25">
        <f>BRPL_EOD!X86-BRPL_ISGS_exbus!X86</f>
        <v>-4.4066198805907675E-3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3.599186894653883E-4</v>
      </c>
      <c r="M87" s="25">
        <f>BRPL_EOD!M87-BRPL_ISGS_exbus!M87</f>
        <v>6.7377179983978408E-3</v>
      </c>
      <c r="N87" s="25">
        <f>BRPL_EOD!N87-BRPL_ISGS_exbus!N87</f>
        <v>4.2855931484737653E-3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-4.3918918918919303E-3</v>
      </c>
      <c r="X87" s="25">
        <f>BRPL_EOD!X87-BRPL_ISGS_exbus!X87</f>
        <v>-4.4066198805907675E-3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3.1176633061669179E-4</v>
      </c>
      <c r="M88" s="25">
        <f>BRPL_EOD!M88-BRPL_ISGS_exbus!M88</f>
        <v>6.7377179983978408E-3</v>
      </c>
      <c r="N88" s="25">
        <f>BRPL_EOD!N88-BRPL_ISGS_exbus!N88</f>
        <v>4.2855931484737653E-3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4.3914680050143318E-3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-4.3918918918919303E-3</v>
      </c>
      <c r="X88" s="25">
        <f>BRPL_EOD!X88-BRPL_ISGS_exbus!X88</f>
        <v>-4.4066198805907675E-3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3.6444687756542749E-4</v>
      </c>
      <c r="M89" s="25">
        <f>BRPL_EOD!M89-BRPL_ISGS_exbus!M89</f>
        <v>6.7377179983978408E-3</v>
      </c>
      <c r="N89" s="25">
        <f>BRPL_EOD!N89-BRPL_ISGS_exbus!N89</f>
        <v>4.2855931484737653E-3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-4.3918918918919303E-3</v>
      </c>
      <c r="X89" s="25">
        <f>BRPL_EOD!X89-BRPL_ISGS_exbus!X89</f>
        <v>-4.4066198805907675E-3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6.7377179983978408E-3</v>
      </c>
      <c r="N90" s="25">
        <f>BRPL_EOD!N90-BRPL_ISGS_exbus!N90</f>
        <v>4.2855931484737653E-3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4.8911149825787703E-3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-4.3918918918919303E-3</v>
      </c>
      <c r="X90" s="25">
        <f>BRPL_EOD!X90-BRPL_ISGS_exbus!X90</f>
        <v>-4.4066198805907675E-3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6.7377179983978408E-3</v>
      </c>
      <c r="N91" s="25">
        <f>BRPL_EOD!N91-BRPL_ISGS_exbus!N91</f>
        <v>4.2855931484737653E-3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4.8911149825787703E-3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-4.3918918918919303E-3</v>
      </c>
      <c r="X91" s="25">
        <f>BRPL_EOD!X91-BRPL_ISGS_exbus!X91</f>
        <v>-4.4066198805907675E-3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6.7377179983978408E-3</v>
      </c>
      <c r="N92" s="25">
        <f>BRPL_EOD!N92-BRPL_ISGS_exbus!N92</f>
        <v>4.2855931484737653E-3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4.8911149825787703E-3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-4.3918918918919303E-3</v>
      </c>
      <c r="X92" s="25">
        <f>BRPL_EOD!X92-BRPL_ISGS_exbus!X92</f>
        <v>-4.4066198805907675E-3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6.7377179983978408E-3</v>
      </c>
      <c r="N93" s="25">
        <f>BRPL_EOD!N93-BRPL_ISGS_exbus!N93</f>
        <v>4.2855931484737653E-3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4.8911149825787703E-3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-4.3918918918919303E-3</v>
      </c>
      <c r="X93" s="25">
        <f>BRPL_EOD!X93-BRPL_ISGS_exbus!X93</f>
        <v>-4.4066198805907675E-3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6.7377179983978408E-3</v>
      </c>
      <c r="N94" s="25">
        <f>BRPL_EOD!N94-BRPL_ISGS_exbus!N94</f>
        <v>4.2855931484737653E-3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4.8911149825787703E-3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-4.3918918918919303E-3</v>
      </c>
      <c r="X94" s="25">
        <f>BRPL_EOD!X94-BRPL_ISGS_exbus!X94</f>
        <v>-4.4066198805907675E-3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6.7377179983978408E-3</v>
      </c>
      <c r="N95" s="25">
        <f>BRPL_EOD!N95-BRPL_ISGS_exbus!N95</f>
        <v>4.2855931484737653E-3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4.8911149825787703E-3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-4.3918918918919303E-3</v>
      </c>
      <c r="X95" s="25">
        <f>BRPL_EOD!X95-BRPL_ISGS_exbus!X95</f>
        <v>-4.4066198805907675E-3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6.7377179983978408E-3</v>
      </c>
      <c r="N96" s="25">
        <f>BRPL_EOD!N96-BRPL_ISGS_exbus!N96</f>
        <v>4.2855931484737653E-3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4.8911149825787703E-3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-4.3918918918919303E-3</v>
      </c>
      <c r="X96" s="25">
        <f>BRPL_EOD!X96-BRPL_ISGS_exbus!X96</f>
        <v>-4.4066198805907675E-3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6.7377179983978408E-3</v>
      </c>
      <c r="N97" s="25">
        <f>BRPL_EOD!N97-BRPL_ISGS_exbus!N97</f>
        <v>4.2855931484737653E-3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4.8911149825787703E-3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-4.3918918918919303E-3</v>
      </c>
      <c r="X97" s="25">
        <f>BRPL_EOD!X97-BRPL_ISGS_exbus!X97</f>
        <v>-4.4066198805907675E-3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6.7377179983978408E-3</v>
      </c>
      <c r="N98" s="25">
        <f>BRPL_EOD!N98-BRPL_ISGS_exbus!N98</f>
        <v>4.2855931484737653E-3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4.8911149825787703E-3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-4.3918918918919303E-3</v>
      </c>
      <c r="X98" s="25">
        <f>BRPL_EOD!X98-BRPL_ISGS_exbus!X98</f>
        <v>-4.4066198805907675E-3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-2.0046595974321235E-6</v>
      </c>
      <c r="L99" s="25">
        <f>BRPL_EOD!L99-BRPL_ISGS_exbus!L99</f>
        <v>5.2897199151469287E-7</v>
      </c>
      <c r="M99" s="25">
        <f>BRPL_EOD!M99-BRPL_ISGS_exbus!M99</f>
        <v>1.6170523196201714E-4</v>
      </c>
      <c r="N99" s="25">
        <f>BRPL_EOD!N99-BRPL_ISGS_exbus!N99</f>
        <v>9.4283049265619923E-5</v>
      </c>
      <c r="O99" s="25">
        <f>BRPL_EOD!O99-BRPL_ISGS_exbus!O99</f>
        <v>1.5748257311543057E-6</v>
      </c>
      <c r="P99" s="25">
        <f>BRPL_EOD!P99-BRPL_ISGS_exbus!P99</f>
        <v>-2.5736031925571723E-6</v>
      </c>
      <c r="Q99" s="25">
        <f>BRPL_EOD!Q99-BRPL_ISGS_exbus!Q99</f>
        <v>-2.1434599156183731E-5</v>
      </c>
      <c r="R99" s="25">
        <f>BRPL_EOD!R99-BRPL_ISGS_exbus!R99</f>
        <v>1.097867001254027E-6</v>
      </c>
      <c r="S99" s="25">
        <f>BRPL_EOD!S99-BRPL_ISGS_exbus!S99</f>
        <v>1.1005008710790465E-5</v>
      </c>
      <c r="T99" s="25">
        <f>BRPL_EOD!T99-BRPL_ISGS_exbus!T99</f>
        <v>0</v>
      </c>
      <c r="U99" s="25">
        <f>BRPL_EOD!U99-BRPL_ISGS_exbus!U99</f>
        <v>6.8142392477543723E-6</v>
      </c>
      <c r="V99" s="25">
        <f>BRPL_EOD!V99-BRPL_ISGS_exbus!V99</f>
        <v>1.4317773494032515E-6</v>
      </c>
      <c r="W99" s="25">
        <f>BRPL_EOD!W99-BRPL_ISGS_exbus!W99</f>
        <v>-6.2219698379717414E-5</v>
      </c>
      <c r="X99" s="25">
        <f>BRPL_EOD!X99-BRPL_ISGS_exbus!X99</f>
        <v>-4.4838481656261919E-5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139.15</v>
      </c>
      <c r="C3" s="194">
        <f>PPCL_NG!P3+PPCL_Spot!P3+GT_NG!P3+GT_Spot!P3+Bawana_NG!P3+Bawana_RLNG!P3+Bawana_Spot!P3</f>
        <v>139.33357832450949</v>
      </c>
      <c r="D3" s="195">
        <f t="shared" ref="D3:D66" si="0">B3-C3</f>
        <v>-0.18357832450948308</v>
      </c>
      <c r="E3" s="194">
        <f>PPCL_NG!J3+PPCL_Spot!J3+GT_NG!J3+GT_Spot!J3+Bawana_NG!J3+Bawana_RLNG!J3+Bawana_Spot!J3</f>
        <v>80.859999999999985</v>
      </c>
      <c r="F3" s="194">
        <f>PPCL_NG!Q3+PPCL_Spot!Q3+GT_NG!Q3+GT_Spot!Q3+Bawana_NG!Q3+Bawana_RLNG!Q3+Bawana_Spot!Q3</f>
        <v>80.982080348800991</v>
      </c>
      <c r="G3" s="195">
        <f t="shared" ref="G3:G66" si="1">E3-F3</f>
        <v>-0.12208034880100627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15.08</v>
      </c>
      <c r="J3" s="195">
        <f t="shared" ref="J3:J66" si="2">H3-I3</f>
        <v>0</v>
      </c>
      <c r="K3" s="194">
        <f>PPCL_NG!L3+PPCL_Spot!L3+GT_NG!L3+GT_Spot!L3+Bawana_NG!L3+Bawana_RLNG!L3+Bawana_Spot!L3</f>
        <v>67.45</v>
      </c>
      <c r="L3" s="194">
        <f>PPCL_NG!S3+PPCL_Spot!S3+GT_NG!S3+GT_Spot!S3+Bawana_NG!S3+Bawana_RLNG!S3+Bawana_Spot!S3</f>
        <v>67.481740890688258</v>
      </c>
      <c r="M3" s="195">
        <f t="shared" ref="M3:M66" si="3">K3-L3</f>
        <v>-3.1740890688254808E-2</v>
      </c>
      <c r="N3" s="194">
        <f>PPCL_NG!M3+PPCL_Spot!M3+GT_NG!M3+GT_Spot!M3+Bawana_NG!M3+Bawana_RLNG!M3+Bawana_Spot!M3</f>
        <v>97.83</v>
      </c>
      <c r="O3" s="194">
        <f>PPCL_NG!T3+PPCL_Spot!T3+GT_NG!T3+GT_Spot!T3+Bawana_NG!T3+Bawana_RLNG!T3+Bawana_Spot!T3</f>
        <v>97.982600436001249</v>
      </c>
      <c r="P3" s="195">
        <f t="shared" ref="P3:P66" si="4">N3-O3</f>
        <v>-0.15260043600125073</v>
      </c>
      <c r="Q3" s="195">
        <f>D3+G3+J3+M3+P3</f>
        <v>-0.48999999999999488</v>
      </c>
    </row>
    <row r="4" spans="1:17">
      <c r="A4" s="34" t="s">
        <v>46</v>
      </c>
      <c r="B4" s="194">
        <f>PPCL_NG!I4+PPCL_Spot!I4+GT_NG!I4+GT_Spot!I4+Bawana_NG!I4+Bawana_RLNG!I4+Bawana_Spot!I4</f>
        <v>139.15</v>
      </c>
      <c r="C4" s="194">
        <f>PPCL_NG!P4+PPCL_Spot!P4+GT_NG!P4+GT_Spot!P4+Bawana_NG!P4+Bawana_RLNG!P4+Bawana_Spot!P4</f>
        <v>139.33357832450949</v>
      </c>
      <c r="D4" s="195">
        <f t="shared" si="0"/>
        <v>-0.18357832450948308</v>
      </c>
      <c r="E4" s="194">
        <f>PPCL_NG!J4+PPCL_Spot!J4+GT_NG!J4+GT_Spot!J4+Bawana_NG!J4+Bawana_RLNG!J4+Bawana_Spot!J4</f>
        <v>80.859999999999985</v>
      </c>
      <c r="F4" s="194">
        <f>PPCL_NG!Q4+PPCL_Spot!Q4+GT_NG!Q4+GT_Spot!Q4+Bawana_NG!Q4+Bawana_RLNG!Q4+Bawana_Spot!Q4</f>
        <v>80.982080348800991</v>
      </c>
      <c r="G4" s="195">
        <f t="shared" si="1"/>
        <v>-0.12208034880100627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15.08</v>
      </c>
      <c r="J4" s="195">
        <f t="shared" si="2"/>
        <v>0</v>
      </c>
      <c r="K4" s="194">
        <f>PPCL_NG!L4+PPCL_Spot!L4+GT_NG!L4+GT_Spot!L4+Bawana_NG!L4+Bawana_RLNG!L4+Bawana_Spot!L4</f>
        <v>67.45</v>
      </c>
      <c r="L4" s="194">
        <f>PPCL_NG!S4+PPCL_Spot!S4+GT_NG!S4+GT_Spot!S4+Bawana_NG!S4+Bawana_RLNG!S4+Bawana_Spot!S4</f>
        <v>67.481740890688258</v>
      </c>
      <c r="M4" s="195">
        <f t="shared" si="3"/>
        <v>-3.1740890688254808E-2</v>
      </c>
      <c r="N4" s="194">
        <f>PPCL_NG!M4+PPCL_Spot!M4+GT_NG!M4+GT_Spot!M4+Bawana_NG!M4+Bawana_RLNG!M4+Bawana_Spot!M4</f>
        <v>97.83</v>
      </c>
      <c r="O4" s="194">
        <f>PPCL_NG!T4+PPCL_Spot!T4+GT_NG!T4+GT_Spot!T4+Bawana_NG!T4+Bawana_RLNG!T4+Bawana_Spot!T4</f>
        <v>97.982600436001249</v>
      </c>
      <c r="P4" s="195">
        <f t="shared" si="4"/>
        <v>-0.15260043600125073</v>
      </c>
      <c r="Q4" s="195">
        <f t="shared" ref="Q4:Q67" si="5">D4+G4+J4+M4+P4</f>
        <v>-0.48999999999999488</v>
      </c>
    </row>
    <row r="5" spans="1:17">
      <c r="A5" s="34" t="s">
        <v>47</v>
      </c>
      <c r="B5" s="194">
        <f>PPCL_NG!I5+PPCL_Spot!I5+GT_NG!I5+GT_Spot!I5+Bawana_NG!I5+Bawana_RLNG!I5+Bawana_Spot!I5</f>
        <v>139.15</v>
      </c>
      <c r="C5" s="194">
        <f>PPCL_NG!P5+PPCL_Spot!P5+GT_NG!P5+GT_Spot!P5+Bawana_NG!P5+Bawana_RLNG!P5+Bawana_Spot!P5</f>
        <v>139.33357832450949</v>
      </c>
      <c r="D5" s="195">
        <f t="shared" si="0"/>
        <v>-0.18357832450948308</v>
      </c>
      <c r="E5" s="194">
        <f>PPCL_NG!J5+PPCL_Spot!J5+GT_NG!J5+GT_Spot!J5+Bawana_NG!J5+Bawana_RLNG!J5+Bawana_Spot!J5</f>
        <v>80.859999999999985</v>
      </c>
      <c r="F5" s="194">
        <f>PPCL_NG!Q5+PPCL_Spot!Q5+GT_NG!Q5+GT_Spot!Q5+Bawana_NG!Q5+Bawana_RLNG!Q5+Bawana_Spot!Q5</f>
        <v>80.982080348800991</v>
      </c>
      <c r="G5" s="195">
        <f t="shared" si="1"/>
        <v>-0.12208034880100627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15.08</v>
      </c>
      <c r="J5" s="195">
        <f t="shared" si="2"/>
        <v>0</v>
      </c>
      <c r="K5" s="194">
        <f>PPCL_NG!L5+PPCL_Spot!L5+GT_NG!L5+GT_Spot!L5+Bawana_NG!L5+Bawana_RLNG!L5+Bawana_Spot!L5</f>
        <v>67.45</v>
      </c>
      <c r="L5" s="194">
        <f>PPCL_NG!S5+PPCL_Spot!S5+GT_NG!S5+GT_Spot!S5+Bawana_NG!S5+Bawana_RLNG!S5+Bawana_Spot!S5</f>
        <v>67.481740890688258</v>
      </c>
      <c r="M5" s="195">
        <f t="shared" si="3"/>
        <v>-3.1740890688254808E-2</v>
      </c>
      <c r="N5" s="194">
        <f>PPCL_NG!M5+PPCL_Spot!M5+GT_NG!M5+GT_Spot!M5+Bawana_NG!M5+Bawana_RLNG!M5+Bawana_Spot!M5</f>
        <v>97.83</v>
      </c>
      <c r="O5" s="194">
        <f>PPCL_NG!T5+PPCL_Spot!T5+GT_NG!T5+GT_Spot!T5+Bawana_NG!T5+Bawana_RLNG!T5+Bawana_Spot!T5</f>
        <v>97.982600436001249</v>
      </c>
      <c r="P5" s="195">
        <f t="shared" si="4"/>
        <v>-0.15260043600125073</v>
      </c>
      <c r="Q5" s="195">
        <f t="shared" si="5"/>
        <v>-0.48999999999999488</v>
      </c>
    </row>
    <row r="6" spans="1:17">
      <c r="A6" s="34" t="s">
        <v>48</v>
      </c>
      <c r="B6" s="194">
        <f>PPCL_NG!I6+PPCL_Spot!I6+GT_NG!I6+GT_Spot!I6+Bawana_NG!I6+Bawana_RLNG!I6+Bawana_Spot!I6</f>
        <v>139.15</v>
      </c>
      <c r="C6" s="194">
        <f>PPCL_NG!P6+PPCL_Spot!P6+GT_NG!P6+GT_Spot!P6+Bawana_NG!P6+Bawana_RLNG!P6+Bawana_Spot!P6</f>
        <v>139.33357832450949</v>
      </c>
      <c r="D6" s="195">
        <f t="shared" si="0"/>
        <v>-0.18357832450948308</v>
      </c>
      <c r="E6" s="194">
        <f>PPCL_NG!J6+PPCL_Spot!J6+GT_NG!J6+GT_Spot!J6+Bawana_NG!J6+Bawana_RLNG!J6+Bawana_Spot!J6</f>
        <v>80.859999999999985</v>
      </c>
      <c r="F6" s="194">
        <f>PPCL_NG!Q6+PPCL_Spot!Q6+GT_NG!Q6+GT_Spot!Q6+Bawana_NG!Q6+Bawana_RLNG!Q6+Bawana_Spot!Q6</f>
        <v>80.982080348800991</v>
      </c>
      <c r="G6" s="195">
        <f t="shared" si="1"/>
        <v>-0.12208034880100627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15.08</v>
      </c>
      <c r="J6" s="195">
        <f t="shared" si="2"/>
        <v>0</v>
      </c>
      <c r="K6" s="194">
        <f>PPCL_NG!L6+PPCL_Spot!L6+GT_NG!L6+GT_Spot!L6+Bawana_NG!L6+Bawana_RLNG!L6+Bawana_Spot!L6</f>
        <v>67.45</v>
      </c>
      <c r="L6" s="194">
        <f>PPCL_NG!S6+PPCL_Spot!S6+GT_NG!S6+GT_Spot!S6+Bawana_NG!S6+Bawana_RLNG!S6+Bawana_Spot!S6</f>
        <v>67.481740890688258</v>
      </c>
      <c r="M6" s="195">
        <f t="shared" si="3"/>
        <v>-3.1740890688254808E-2</v>
      </c>
      <c r="N6" s="194">
        <f>PPCL_NG!M6+PPCL_Spot!M6+GT_NG!M6+GT_Spot!M6+Bawana_NG!M6+Bawana_RLNG!M6+Bawana_Spot!M6</f>
        <v>97.83</v>
      </c>
      <c r="O6" s="194">
        <f>PPCL_NG!T6+PPCL_Spot!T6+GT_NG!T6+GT_Spot!T6+Bawana_NG!T6+Bawana_RLNG!T6+Bawana_Spot!T6</f>
        <v>97.982600436001249</v>
      </c>
      <c r="P6" s="195">
        <f t="shared" si="4"/>
        <v>-0.15260043600125073</v>
      </c>
      <c r="Q6" s="195">
        <f t="shared" si="5"/>
        <v>-0.48999999999999488</v>
      </c>
    </row>
    <row r="7" spans="1:17">
      <c r="A7" s="34" t="s">
        <v>49</v>
      </c>
      <c r="B7" s="194">
        <f>PPCL_NG!I7+PPCL_Spot!I7+GT_NG!I7+GT_Spot!I7+Bawana_NG!I7+Bawana_RLNG!I7+Bawana_Spot!I7</f>
        <v>140</v>
      </c>
      <c r="C7" s="194">
        <f>PPCL_NG!P7+PPCL_Spot!P7+GT_NG!P7+GT_Spot!P7+Bawana_NG!P7+Bawana_RLNG!P7+Bawana_Spot!P7</f>
        <v>140.18357832450948</v>
      </c>
      <c r="D7" s="195">
        <f t="shared" si="0"/>
        <v>-0.18357832450948308</v>
      </c>
      <c r="E7" s="194">
        <f>PPCL_NG!J7+PPCL_Spot!J7+GT_NG!J7+GT_Spot!J7+Bawana_NG!J7+Bawana_RLNG!J7+Bawana_Spot!J7</f>
        <v>81.349999999999994</v>
      </c>
      <c r="F7" s="194">
        <f>PPCL_NG!Q7+PPCL_Spot!Q7+GT_NG!Q7+GT_Spot!Q7+Bawana_NG!Q7+Bawana_RLNG!Q7+Bawana_Spot!Q7</f>
        <v>81.472080348801001</v>
      </c>
      <c r="G7" s="195">
        <f t="shared" si="1"/>
        <v>-0.12208034880100627</v>
      </c>
      <c r="H7" s="194">
        <f>PPCL_NG!K7+PPCL_Spot!K7+GT_NG!K7+GT_Spot!K7+Bawana_NG!K7+Bawana_RLNG!K7+Bawana_Spot!K7</f>
        <v>15.26</v>
      </c>
      <c r="I7" s="194">
        <f>PPCL_NG!R7+PPCL_Spot!R7+GT_NG!R7+GT_Spot!R7+Bawana_NG!R7+Bawana_RLNG!R7+Bawana_Spot!R7</f>
        <v>15.26</v>
      </c>
      <c r="J7" s="195">
        <f t="shared" si="2"/>
        <v>0</v>
      </c>
      <c r="K7" s="194">
        <f>PPCL_NG!L7+PPCL_Spot!L7+GT_NG!L7+GT_Spot!L7+Bawana_NG!L7+Bawana_RLNG!L7+Bawana_Spot!L7</f>
        <v>68.349999999999994</v>
      </c>
      <c r="L7" s="194">
        <f>PPCL_NG!S7+PPCL_Spot!S7+GT_NG!S7+GT_Spot!S7+Bawana_NG!S7+Bawana_RLNG!S7+Bawana_Spot!S7</f>
        <v>68.381740890688263</v>
      </c>
      <c r="M7" s="195">
        <f t="shared" si="3"/>
        <v>-3.1740890688269019E-2</v>
      </c>
      <c r="N7" s="194">
        <f>PPCL_NG!M7+PPCL_Spot!M7+GT_NG!M7+GT_Spot!M7+Bawana_NG!M7+Bawana_RLNG!M7+Bawana_Spot!M7</f>
        <v>98.41</v>
      </c>
      <c r="O7" s="194">
        <f>PPCL_NG!T7+PPCL_Spot!T7+GT_NG!T7+GT_Spot!T7+Bawana_NG!T7+Bawana_RLNG!T7+Bawana_Spot!T7</f>
        <v>98.562600436001247</v>
      </c>
      <c r="P7" s="195">
        <f t="shared" si="4"/>
        <v>-0.15260043600125073</v>
      </c>
      <c r="Q7" s="195">
        <f t="shared" si="5"/>
        <v>-0.49000000000000909</v>
      </c>
    </row>
    <row r="8" spans="1:17">
      <c r="A8" s="34" t="s">
        <v>50</v>
      </c>
      <c r="B8" s="194">
        <f>PPCL_NG!I8+PPCL_Spot!I8+GT_NG!I8+GT_Spot!I8+Bawana_NG!I8+Bawana_RLNG!I8+Bawana_Spot!I8</f>
        <v>140</v>
      </c>
      <c r="C8" s="194">
        <f>PPCL_NG!P8+PPCL_Spot!P8+GT_NG!P8+GT_Spot!P8+Bawana_NG!P8+Bawana_RLNG!P8+Bawana_Spot!P8</f>
        <v>140.18357832450948</v>
      </c>
      <c r="D8" s="195">
        <f t="shared" si="0"/>
        <v>-0.18357832450948308</v>
      </c>
      <c r="E8" s="194">
        <f>PPCL_NG!J8+PPCL_Spot!J8+GT_NG!J8+GT_Spot!J8+Bawana_NG!J8+Bawana_RLNG!J8+Bawana_Spot!J8</f>
        <v>81.349999999999994</v>
      </c>
      <c r="F8" s="194">
        <f>PPCL_NG!Q8+PPCL_Spot!Q8+GT_NG!Q8+GT_Spot!Q8+Bawana_NG!Q8+Bawana_RLNG!Q8+Bawana_Spot!Q8</f>
        <v>81.472080348801001</v>
      </c>
      <c r="G8" s="195">
        <f t="shared" si="1"/>
        <v>-0.12208034880100627</v>
      </c>
      <c r="H8" s="194">
        <f>PPCL_NG!K8+PPCL_Spot!K8+GT_NG!K8+GT_Spot!K8+Bawana_NG!K8+Bawana_RLNG!K8+Bawana_Spot!K8</f>
        <v>15.26</v>
      </c>
      <c r="I8" s="194">
        <f>PPCL_NG!R8+PPCL_Spot!R8+GT_NG!R8+GT_Spot!R8+Bawana_NG!R8+Bawana_RLNG!R8+Bawana_Spot!R8</f>
        <v>15.26</v>
      </c>
      <c r="J8" s="195">
        <f t="shared" si="2"/>
        <v>0</v>
      </c>
      <c r="K8" s="194">
        <f>PPCL_NG!L8+PPCL_Spot!L8+GT_NG!L8+GT_Spot!L8+Bawana_NG!L8+Bawana_RLNG!L8+Bawana_Spot!L8</f>
        <v>68.349999999999994</v>
      </c>
      <c r="L8" s="194">
        <f>PPCL_NG!S8+PPCL_Spot!S8+GT_NG!S8+GT_Spot!S8+Bawana_NG!S8+Bawana_RLNG!S8+Bawana_Spot!S8</f>
        <v>68.381740890688263</v>
      </c>
      <c r="M8" s="195">
        <f t="shared" si="3"/>
        <v>-3.1740890688269019E-2</v>
      </c>
      <c r="N8" s="194">
        <f>PPCL_NG!M8+PPCL_Spot!M8+GT_NG!M8+GT_Spot!M8+Bawana_NG!M8+Bawana_RLNG!M8+Bawana_Spot!M8</f>
        <v>98.41</v>
      </c>
      <c r="O8" s="194">
        <f>PPCL_NG!T8+PPCL_Spot!T8+GT_NG!T8+GT_Spot!T8+Bawana_NG!T8+Bawana_RLNG!T8+Bawana_Spot!T8</f>
        <v>98.562600436001247</v>
      </c>
      <c r="P8" s="195">
        <f t="shared" si="4"/>
        <v>-0.15260043600125073</v>
      </c>
      <c r="Q8" s="195">
        <f t="shared" si="5"/>
        <v>-0.49000000000000909</v>
      </c>
    </row>
    <row r="9" spans="1:17">
      <c r="A9" s="34" t="s">
        <v>51</v>
      </c>
      <c r="B9" s="194">
        <f>PPCL_NG!I9+PPCL_Spot!I9+GT_NG!I9+GT_Spot!I9+Bawana_NG!I9+Bawana_RLNG!I9+Bawana_Spot!I9</f>
        <v>140</v>
      </c>
      <c r="C9" s="194">
        <f>PPCL_NG!P9+PPCL_Spot!P9+GT_NG!P9+GT_Spot!P9+Bawana_NG!P9+Bawana_RLNG!P9+Bawana_Spot!P9</f>
        <v>140.18357832450948</v>
      </c>
      <c r="D9" s="195">
        <f t="shared" si="0"/>
        <v>-0.18357832450948308</v>
      </c>
      <c r="E9" s="194">
        <f>PPCL_NG!J9+PPCL_Spot!J9+GT_NG!J9+GT_Spot!J9+Bawana_NG!J9+Bawana_RLNG!J9+Bawana_Spot!J9</f>
        <v>81.349999999999994</v>
      </c>
      <c r="F9" s="194">
        <f>PPCL_NG!Q9+PPCL_Spot!Q9+GT_NG!Q9+GT_Spot!Q9+Bawana_NG!Q9+Bawana_RLNG!Q9+Bawana_Spot!Q9</f>
        <v>81.472080348801001</v>
      </c>
      <c r="G9" s="195">
        <f t="shared" si="1"/>
        <v>-0.12208034880100627</v>
      </c>
      <c r="H9" s="194">
        <f>PPCL_NG!K9+PPCL_Spot!K9+GT_NG!K9+GT_Spot!K9+Bawana_NG!K9+Bawana_RLNG!K9+Bawana_Spot!K9</f>
        <v>15.26</v>
      </c>
      <c r="I9" s="194">
        <f>PPCL_NG!R9+PPCL_Spot!R9+GT_NG!R9+GT_Spot!R9+Bawana_NG!R9+Bawana_RLNG!R9+Bawana_Spot!R9</f>
        <v>15.26</v>
      </c>
      <c r="J9" s="195">
        <f t="shared" si="2"/>
        <v>0</v>
      </c>
      <c r="K9" s="194">
        <f>PPCL_NG!L9+PPCL_Spot!L9+GT_NG!L9+GT_Spot!L9+Bawana_NG!L9+Bawana_RLNG!L9+Bawana_Spot!L9</f>
        <v>68.349999999999994</v>
      </c>
      <c r="L9" s="194">
        <f>PPCL_NG!S9+PPCL_Spot!S9+GT_NG!S9+GT_Spot!S9+Bawana_NG!S9+Bawana_RLNG!S9+Bawana_Spot!S9</f>
        <v>68.381740890688263</v>
      </c>
      <c r="M9" s="195">
        <f t="shared" si="3"/>
        <v>-3.1740890688269019E-2</v>
      </c>
      <c r="N9" s="194">
        <f>PPCL_NG!M9+PPCL_Spot!M9+GT_NG!M9+GT_Spot!M9+Bawana_NG!M9+Bawana_RLNG!M9+Bawana_Spot!M9</f>
        <v>98.41</v>
      </c>
      <c r="O9" s="194">
        <f>PPCL_NG!T9+PPCL_Spot!T9+GT_NG!T9+GT_Spot!T9+Bawana_NG!T9+Bawana_RLNG!T9+Bawana_Spot!T9</f>
        <v>98.562600436001247</v>
      </c>
      <c r="P9" s="195">
        <f t="shared" si="4"/>
        <v>-0.15260043600125073</v>
      </c>
      <c r="Q9" s="195">
        <f t="shared" si="5"/>
        <v>-0.49000000000000909</v>
      </c>
    </row>
    <row r="10" spans="1:17">
      <c r="A10" s="34" t="s">
        <v>52</v>
      </c>
      <c r="B10" s="194">
        <f>PPCL_NG!I10+PPCL_Spot!I10+GT_NG!I10+GT_Spot!I10+Bawana_NG!I10+Bawana_RLNG!I10+Bawana_Spot!I10</f>
        <v>140</v>
      </c>
      <c r="C10" s="194">
        <f>PPCL_NG!P10+PPCL_Spot!P10+GT_NG!P10+GT_Spot!P10+Bawana_NG!P10+Bawana_RLNG!P10+Bawana_Spot!P10</f>
        <v>140.18357832450948</v>
      </c>
      <c r="D10" s="195">
        <f t="shared" si="0"/>
        <v>-0.18357832450948308</v>
      </c>
      <c r="E10" s="194">
        <f>PPCL_NG!J10+PPCL_Spot!J10+GT_NG!J10+GT_Spot!J10+Bawana_NG!J10+Bawana_RLNG!J10+Bawana_Spot!J10</f>
        <v>81.349999999999994</v>
      </c>
      <c r="F10" s="194">
        <f>PPCL_NG!Q10+PPCL_Spot!Q10+GT_NG!Q10+GT_Spot!Q10+Bawana_NG!Q10+Bawana_RLNG!Q10+Bawana_Spot!Q10</f>
        <v>81.472080348801001</v>
      </c>
      <c r="G10" s="195">
        <f t="shared" si="1"/>
        <v>-0.12208034880100627</v>
      </c>
      <c r="H10" s="194">
        <f>PPCL_NG!K10+PPCL_Spot!K10+GT_NG!K10+GT_Spot!K10+Bawana_NG!K10+Bawana_RLNG!K10+Bawana_Spot!K10</f>
        <v>15.26</v>
      </c>
      <c r="I10" s="194">
        <f>PPCL_NG!R10+PPCL_Spot!R10+GT_NG!R10+GT_Spot!R10+Bawana_NG!R10+Bawana_RLNG!R10+Bawana_Spot!R10</f>
        <v>15.26</v>
      </c>
      <c r="J10" s="195">
        <f t="shared" si="2"/>
        <v>0</v>
      </c>
      <c r="K10" s="194">
        <f>PPCL_NG!L10+PPCL_Spot!L10+GT_NG!L10+GT_Spot!L10+Bawana_NG!L10+Bawana_RLNG!L10+Bawana_Spot!L10</f>
        <v>68.349999999999994</v>
      </c>
      <c r="L10" s="194">
        <f>PPCL_NG!S10+PPCL_Spot!S10+GT_NG!S10+GT_Spot!S10+Bawana_NG!S10+Bawana_RLNG!S10+Bawana_Spot!S10</f>
        <v>68.381740890688263</v>
      </c>
      <c r="M10" s="195">
        <f t="shared" si="3"/>
        <v>-3.1740890688269019E-2</v>
      </c>
      <c r="N10" s="194">
        <f>PPCL_NG!M10+PPCL_Spot!M10+GT_NG!M10+GT_Spot!M10+Bawana_NG!M10+Bawana_RLNG!M10+Bawana_Spot!M10</f>
        <v>98.41</v>
      </c>
      <c r="O10" s="194">
        <f>PPCL_NG!T10+PPCL_Spot!T10+GT_NG!T10+GT_Spot!T10+Bawana_NG!T10+Bawana_RLNG!T10+Bawana_Spot!T10</f>
        <v>98.562600436001247</v>
      </c>
      <c r="P10" s="195">
        <f t="shared" si="4"/>
        <v>-0.15260043600125073</v>
      </c>
      <c r="Q10" s="195">
        <f t="shared" si="5"/>
        <v>-0.49000000000000909</v>
      </c>
    </row>
    <row r="11" spans="1:17">
      <c r="A11" s="34" t="s">
        <v>53</v>
      </c>
      <c r="B11" s="194">
        <f>PPCL_NG!I11+PPCL_Spot!I11+GT_NG!I11+GT_Spot!I11+Bawana_NG!I11+Bawana_RLNG!I11+Bawana_Spot!I11</f>
        <v>140</v>
      </c>
      <c r="C11" s="194">
        <f>PPCL_NG!P11+PPCL_Spot!P11+GT_NG!P11+GT_Spot!P11+Bawana_NG!P11+Bawana_RLNG!P11+Bawana_Spot!P11</f>
        <v>140.18357832450948</v>
      </c>
      <c r="D11" s="195">
        <f t="shared" si="0"/>
        <v>-0.18357832450948308</v>
      </c>
      <c r="E11" s="194">
        <f>PPCL_NG!J11+PPCL_Spot!J11+GT_NG!J11+GT_Spot!J11+Bawana_NG!J11+Bawana_RLNG!J11+Bawana_Spot!J11</f>
        <v>81.349999999999994</v>
      </c>
      <c r="F11" s="194">
        <f>PPCL_NG!Q11+PPCL_Spot!Q11+GT_NG!Q11+GT_Spot!Q11+Bawana_NG!Q11+Bawana_RLNG!Q11+Bawana_Spot!Q11</f>
        <v>81.472080348801001</v>
      </c>
      <c r="G11" s="195">
        <f t="shared" si="1"/>
        <v>-0.12208034880100627</v>
      </c>
      <c r="H11" s="194">
        <f>PPCL_NG!K11+PPCL_Spot!K11+GT_NG!K11+GT_Spot!K11+Bawana_NG!K11+Bawana_RLNG!K11+Bawana_Spot!K11</f>
        <v>15.26</v>
      </c>
      <c r="I11" s="194">
        <f>PPCL_NG!R11+PPCL_Spot!R11+GT_NG!R11+GT_Spot!R11+Bawana_NG!R11+Bawana_RLNG!R11+Bawana_Spot!R11</f>
        <v>15.26</v>
      </c>
      <c r="J11" s="195">
        <f t="shared" si="2"/>
        <v>0</v>
      </c>
      <c r="K11" s="194">
        <f>PPCL_NG!L11+PPCL_Spot!L11+GT_NG!L11+GT_Spot!L11+Bawana_NG!L11+Bawana_RLNG!L11+Bawana_Spot!L11</f>
        <v>68.349999999999994</v>
      </c>
      <c r="L11" s="194">
        <f>PPCL_NG!S11+PPCL_Spot!S11+GT_NG!S11+GT_Spot!S11+Bawana_NG!S11+Bawana_RLNG!S11+Bawana_Spot!S11</f>
        <v>68.381740890688263</v>
      </c>
      <c r="M11" s="195">
        <f t="shared" si="3"/>
        <v>-3.1740890688269019E-2</v>
      </c>
      <c r="N11" s="194">
        <f>PPCL_NG!M11+PPCL_Spot!M11+GT_NG!M11+GT_Spot!M11+Bawana_NG!M11+Bawana_RLNG!M11+Bawana_Spot!M11</f>
        <v>98.41</v>
      </c>
      <c r="O11" s="194">
        <f>PPCL_NG!T11+PPCL_Spot!T11+GT_NG!T11+GT_Spot!T11+Bawana_NG!T11+Bawana_RLNG!T11+Bawana_Spot!T11</f>
        <v>98.562600436001247</v>
      </c>
      <c r="P11" s="195">
        <f t="shared" si="4"/>
        <v>-0.15260043600125073</v>
      </c>
      <c r="Q11" s="195">
        <f t="shared" si="5"/>
        <v>-0.49000000000000909</v>
      </c>
    </row>
    <row r="12" spans="1:17">
      <c r="A12" s="34" t="s">
        <v>54</v>
      </c>
      <c r="B12" s="194">
        <f>PPCL_NG!I12+PPCL_Spot!I12+GT_NG!I12+GT_Spot!I12+Bawana_NG!I12+Bawana_RLNG!I12+Bawana_Spot!I12</f>
        <v>140</v>
      </c>
      <c r="C12" s="194">
        <f>PPCL_NG!P12+PPCL_Spot!P12+GT_NG!P12+GT_Spot!P12+Bawana_NG!P12+Bawana_RLNG!P12+Bawana_Spot!P12</f>
        <v>140.18357832450948</v>
      </c>
      <c r="D12" s="195">
        <f t="shared" si="0"/>
        <v>-0.18357832450948308</v>
      </c>
      <c r="E12" s="194">
        <f>PPCL_NG!J12+PPCL_Spot!J12+GT_NG!J12+GT_Spot!J12+Bawana_NG!J12+Bawana_RLNG!J12+Bawana_Spot!J12</f>
        <v>81.349999999999994</v>
      </c>
      <c r="F12" s="194">
        <f>PPCL_NG!Q12+PPCL_Spot!Q12+GT_NG!Q12+GT_Spot!Q12+Bawana_NG!Q12+Bawana_RLNG!Q12+Bawana_Spot!Q12</f>
        <v>81.472080348801001</v>
      </c>
      <c r="G12" s="195">
        <f t="shared" si="1"/>
        <v>-0.12208034880100627</v>
      </c>
      <c r="H12" s="194">
        <f>PPCL_NG!K12+PPCL_Spot!K12+GT_NG!K12+GT_Spot!K12+Bawana_NG!K12+Bawana_RLNG!K12+Bawana_Spot!K12</f>
        <v>15.26</v>
      </c>
      <c r="I12" s="194">
        <f>PPCL_NG!R12+PPCL_Spot!R12+GT_NG!R12+GT_Spot!R12+Bawana_NG!R12+Bawana_RLNG!R12+Bawana_Spot!R12</f>
        <v>15.26</v>
      </c>
      <c r="J12" s="195">
        <f t="shared" si="2"/>
        <v>0</v>
      </c>
      <c r="K12" s="194">
        <f>PPCL_NG!L12+PPCL_Spot!L12+GT_NG!L12+GT_Spot!L12+Bawana_NG!L12+Bawana_RLNG!L12+Bawana_Spot!L12</f>
        <v>68.349999999999994</v>
      </c>
      <c r="L12" s="194">
        <f>PPCL_NG!S12+PPCL_Spot!S12+GT_NG!S12+GT_Spot!S12+Bawana_NG!S12+Bawana_RLNG!S12+Bawana_Spot!S12</f>
        <v>68.381740890688263</v>
      </c>
      <c r="M12" s="195">
        <f t="shared" si="3"/>
        <v>-3.1740890688269019E-2</v>
      </c>
      <c r="N12" s="194">
        <f>PPCL_NG!M12+PPCL_Spot!M12+GT_NG!M12+GT_Spot!M12+Bawana_NG!M12+Bawana_RLNG!M12+Bawana_Spot!M12</f>
        <v>98.41</v>
      </c>
      <c r="O12" s="194">
        <f>PPCL_NG!T12+PPCL_Spot!T12+GT_NG!T12+GT_Spot!T12+Bawana_NG!T12+Bawana_RLNG!T12+Bawana_Spot!T12</f>
        <v>98.562600436001247</v>
      </c>
      <c r="P12" s="195">
        <f t="shared" si="4"/>
        <v>-0.15260043600125073</v>
      </c>
      <c r="Q12" s="195">
        <f t="shared" si="5"/>
        <v>-0.49000000000000909</v>
      </c>
    </row>
    <row r="13" spans="1:17">
      <c r="A13" s="34" t="s">
        <v>55</v>
      </c>
      <c r="B13" s="194">
        <f>PPCL_NG!I13+PPCL_Spot!I13+GT_NG!I13+GT_Spot!I13+Bawana_NG!I13+Bawana_RLNG!I13+Bawana_Spot!I13</f>
        <v>140</v>
      </c>
      <c r="C13" s="194">
        <f>PPCL_NG!P13+PPCL_Spot!P13+GT_NG!P13+GT_Spot!P13+Bawana_NG!P13+Bawana_RLNG!P13+Bawana_Spot!P13</f>
        <v>140.18357832450948</v>
      </c>
      <c r="D13" s="195">
        <f t="shared" si="0"/>
        <v>-0.18357832450948308</v>
      </c>
      <c r="E13" s="194">
        <f>PPCL_NG!J13+PPCL_Spot!J13+GT_NG!J13+GT_Spot!J13+Bawana_NG!J13+Bawana_RLNG!J13+Bawana_Spot!J13</f>
        <v>81.349999999999994</v>
      </c>
      <c r="F13" s="194">
        <f>PPCL_NG!Q13+PPCL_Spot!Q13+GT_NG!Q13+GT_Spot!Q13+Bawana_NG!Q13+Bawana_RLNG!Q13+Bawana_Spot!Q13</f>
        <v>81.472080348801001</v>
      </c>
      <c r="G13" s="195">
        <f t="shared" si="1"/>
        <v>-0.12208034880100627</v>
      </c>
      <c r="H13" s="194">
        <f>PPCL_NG!K13+PPCL_Spot!K13+GT_NG!K13+GT_Spot!K13+Bawana_NG!K13+Bawana_RLNG!K13+Bawana_Spot!K13</f>
        <v>15.26</v>
      </c>
      <c r="I13" s="194">
        <f>PPCL_NG!R13+PPCL_Spot!R13+GT_NG!R13+GT_Spot!R13+Bawana_NG!R13+Bawana_RLNG!R13+Bawana_Spot!R13</f>
        <v>15.26</v>
      </c>
      <c r="J13" s="195">
        <f t="shared" si="2"/>
        <v>0</v>
      </c>
      <c r="K13" s="194">
        <f>PPCL_NG!L13+PPCL_Spot!L13+GT_NG!L13+GT_Spot!L13+Bawana_NG!L13+Bawana_RLNG!L13+Bawana_Spot!L13</f>
        <v>68.349999999999994</v>
      </c>
      <c r="L13" s="194">
        <f>PPCL_NG!S13+PPCL_Spot!S13+GT_NG!S13+GT_Spot!S13+Bawana_NG!S13+Bawana_RLNG!S13+Bawana_Spot!S13</f>
        <v>68.381740890688263</v>
      </c>
      <c r="M13" s="195">
        <f t="shared" si="3"/>
        <v>-3.1740890688269019E-2</v>
      </c>
      <c r="N13" s="194">
        <f>PPCL_NG!M13+PPCL_Spot!M13+GT_NG!M13+GT_Spot!M13+Bawana_NG!M13+Bawana_RLNG!M13+Bawana_Spot!M13</f>
        <v>98.41</v>
      </c>
      <c r="O13" s="194">
        <f>PPCL_NG!T13+PPCL_Spot!T13+GT_NG!T13+GT_Spot!T13+Bawana_NG!T13+Bawana_RLNG!T13+Bawana_Spot!T13</f>
        <v>98.562600436001247</v>
      </c>
      <c r="P13" s="195">
        <f t="shared" si="4"/>
        <v>-0.15260043600125073</v>
      </c>
      <c r="Q13" s="195">
        <f t="shared" si="5"/>
        <v>-0.49000000000000909</v>
      </c>
    </row>
    <row r="14" spans="1:17">
      <c r="A14" s="34" t="s">
        <v>56</v>
      </c>
      <c r="B14" s="194">
        <f>PPCL_NG!I14+PPCL_Spot!I14+GT_NG!I14+GT_Spot!I14+Bawana_NG!I14+Bawana_RLNG!I14+Bawana_Spot!I14</f>
        <v>140</v>
      </c>
      <c r="C14" s="194">
        <f>PPCL_NG!P14+PPCL_Spot!P14+GT_NG!P14+GT_Spot!P14+Bawana_NG!P14+Bawana_RLNG!P14+Bawana_Spot!P14</f>
        <v>140.18357832450948</v>
      </c>
      <c r="D14" s="195">
        <f t="shared" si="0"/>
        <v>-0.18357832450948308</v>
      </c>
      <c r="E14" s="194">
        <f>PPCL_NG!J14+PPCL_Spot!J14+GT_NG!J14+GT_Spot!J14+Bawana_NG!J14+Bawana_RLNG!J14+Bawana_Spot!J14</f>
        <v>81.349999999999994</v>
      </c>
      <c r="F14" s="194">
        <f>PPCL_NG!Q14+PPCL_Spot!Q14+GT_NG!Q14+GT_Spot!Q14+Bawana_NG!Q14+Bawana_RLNG!Q14+Bawana_Spot!Q14</f>
        <v>81.472080348801001</v>
      </c>
      <c r="G14" s="195">
        <f t="shared" si="1"/>
        <v>-0.12208034880100627</v>
      </c>
      <c r="H14" s="194">
        <f>PPCL_NG!K14+PPCL_Spot!K14+GT_NG!K14+GT_Spot!K14+Bawana_NG!K14+Bawana_RLNG!K14+Bawana_Spot!K14</f>
        <v>15.26</v>
      </c>
      <c r="I14" s="194">
        <f>PPCL_NG!R14+PPCL_Spot!R14+GT_NG!R14+GT_Spot!R14+Bawana_NG!R14+Bawana_RLNG!R14+Bawana_Spot!R14</f>
        <v>15.26</v>
      </c>
      <c r="J14" s="195">
        <f t="shared" si="2"/>
        <v>0</v>
      </c>
      <c r="K14" s="194">
        <f>PPCL_NG!L14+PPCL_Spot!L14+GT_NG!L14+GT_Spot!L14+Bawana_NG!L14+Bawana_RLNG!L14+Bawana_Spot!L14</f>
        <v>68.349999999999994</v>
      </c>
      <c r="L14" s="194">
        <f>PPCL_NG!S14+PPCL_Spot!S14+GT_NG!S14+GT_Spot!S14+Bawana_NG!S14+Bawana_RLNG!S14+Bawana_Spot!S14</f>
        <v>68.381740890688263</v>
      </c>
      <c r="M14" s="195">
        <f t="shared" si="3"/>
        <v>-3.1740890688269019E-2</v>
      </c>
      <c r="N14" s="194">
        <f>PPCL_NG!M14+PPCL_Spot!M14+GT_NG!M14+GT_Spot!M14+Bawana_NG!M14+Bawana_RLNG!M14+Bawana_Spot!M14</f>
        <v>98.41</v>
      </c>
      <c r="O14" s="194">
        <f>PPCL_NG!T14+PPCL_Spot!T14+GT_NG!T14+GT_Spot!T14+Bawana_NG!T14+Bawana_RLNG!T14+Bawana_Spot!T14</f>
        <v>98.562600436001247</v>
      </c>
      <c r="P14" s="195">
        <f t="shared" si="4"/>
        <v>-0.15260043600125073</v>
      </c>
      <c r="Q14" s="195">
        <f t="shared" si="5"/>
        <v>-0.49000000000000909</v>
      </c>
    </row>
    <row r="15" spans="1:17">
      <c r="A15" s="34" t="s">
        <v>57</v>
      </c>
      <c r="B15" s="194">
        <f>PPCL_NG!I15+PPCL_Spot!I15+GT_NG!I15+GT_Spot!I15+Bawana_NG!I15+Bawana_RLNG!I15+Bawana_Spot!I15</f>
        <v>140</v>
      </c>
      <c r="C15" s="194">
        <f>PPCL_NG!P15+PPCL_Spot!P15+GT_NG!P15+GT_Spot!P15+Bawana_NG!P15+Bawana_RLNG!P15+Bawana_Spot!P15</f>
        <v>140.18357832450948</v>
      </c>
      <c r="D15" s="195">
        <f t="shared" si="0"/>
        <v>-0.18357832450948308</v>
      </c>
      <c r="E15" s="194">
        <f>PPCL_NG!J15+PPCL_Spot!J15+GT_NG!J15+GT_Spot!J15+Bawana_NG!J15+Bawana_RLNG!J15+Bawana_Spot!J15</f>
        <v>81.349999999999994</v>
      </c>
      <c r="F15" s="194">
        <f>PPCL_NG!Q15+PPCL_Spot!Q15+GT_NG!Q15+GT_Spot!Q15+Bawana_NG!Q15+Bawana_RLNG!Q15+Bawana_Spot!Q15</f>
        <v>81.472080348801001</v>
      </c>
      <c r="G15" s="195">
        <f t="shared" si="1"/>
        <v>-0.12208034880100627</v>
      </c>
      <c r="H15" s="194">
        <f>PPCL_NG!K15+PPCL_Spot!K15+GT_NG!K15+GT_Spot!K15+Bawana_NG!K15+Bawana_RLNG!K15+Bawana_Spot!K15</f>
        <v>15.26</v>
      </c>
      <c r="I15" s="194">
        <f>PPCL_NG!R15+PPCL_Spot!R15+GT_NG!R15+GT_Spot!R15+Bawana_NG!R15+Bawana_RLNG!R15+Bawana_Spot!R15</f>
        <v>15.26</v>
      </c>
      <c r="J15" s="195">
        <f t="shared" si="2"/>
        <v>0</v>
      </c>
      <c r="K15" s="194">
        <f>PPCL_NG!L15+PPCL_Spot!L15+GT_NG!L15+GT_Spot!L15+Bawana_NG!L15+Bawana_RLNG!L15+Bawana_Spot!L15</f>
        <v>68.349999999999994</v>
      </c>
      <c r="L15" s="194">
        <f>PPCL_NG!S15+PPCL_Spot!S15+GT_NG!S15+GT_Spot!S15+Bawana_NG!S15+Bawana_RLNG!S15+Bawana_Spot!S15</f>
        <v>68.381740890688263</v>
      </c>
      <c r="M15" s="195">
        <f t="shared" si="3"/>
        <v>-3.1740890688269019E-2</v>
      </c>
      <c r="N15" s="194">
        <f>PPCL_NG!M15+PPCL_Spot!M15+GT_NG!M15+GT_Spot!M15+Bawana_NG!M15+Bawana_RLNG!M15+Bawana_Spot!M15</f>
        <v>98.41</v>
      </c>
      <c r="O15" s="194">
        <f>PPCL_NG!T15+PPCL_Spot!T15+GT_NG!T15+GT_Spot!T15+Bawana_NG!T15+Bawana_RLNG!T15+Bawana_Spot!T15</f>
        <v>98.562600436001247</v>
      </c>
      <c r="P15" s="195">
        <f t="shared" si="4"/>
        <v>-0.15260043600125073</v>
      </c>
      <c r="Q15" s="195">
        <f t="shared" si="5"/>
        <v>-0.49000000000000909</v>
      </c>
    </row>
    <row r="16" spans="1:17">
      <c r="A16" s="34" t="s">
        <v>58</v>
      </c>
      <c r="B16" s="194">
        <f>PPCL_NG!I16+PPCL_Spot!I16+GT_NG!I16+GT_Spot!I16+Bawana_NG!I16+Bawana_RLNG!I16+Bawana_Spot!I16</f>
        <v>140</v>
      </c>
      <c r="C16" s="194">
        <f>PPCL_NG!P16+PPCL_Spot!P16+GT_NG!P16+GT_Spot!P16+Bawana_NG!P16+Bawana_RLNG!P16+Bawana_Spot!P16</f>
        <v>140.18357832450948</v>
      </c>
      <c r="D16" s="195">
        <f t="shared" si="0"/>
        <v>-0.18357832450948308</v>
      </c>
      <c r="E16" s="194">
        <f>PPCL_NG!J16+PPCL_Spot!J16+GT_NG!J16+GT_Spot!J16+Bawana_NG!J16+Bawana_RLNG!J16+Bawana_Spot!J16</f>
        <v>81.349999999999994</v>
      </c>
      <c r="F16" s="194">
        <f>PPCL_NG!Q16+PPCL_Spot!Q16+GT_NG!Q16+GT_Spot!Q16+Bawana_NG!Q16+Bawana_RLNG!Q16+Bawana_Spot!Q16</f>
        <v>81.472080348801001</v>
      </c>
      <c r="G16" s="195">
        <f t="shared" si="1"/>
        <v>-0.12208034880100627</v>
      </c>
      <c r="H16" s="194">
        <f>PPCL_NG!K16+PPCL_Spot!K16+GT_NG!K16+GT_Spot!K16+Bawana_NG!K16+Bawana_RLNG!K16+Bawana_Spot!K16</f>
        <v>15.26</v>
      </c>
      <c r="I16" s="194">
        <f>PPCL_NG!R16+PPCL_Spot!R16+GT_NG!R16+GT_Spot!R16+Bawana_NG!R16+Bawana_RLNG!R16+Bawana_Spot!R16</f>
        <v>15.26</v>
      </c>
      <c r="J16" s="195">
        <f t="shared" si="2"/>
        <v>0</v>
      </c>
      <c r="K16" s="194">
        <f>PPCL_NG!L16+PPCL_Spot!L16+GT_NG!L16+GT_Spot!L16+Bawana_NG!L16+Bawana_RLNG!L16+Bawana_Spot!L16</f>
        <v>68.349999999999994</v>
      </c>
      <c r="L16" s="194">
        <f>PPCL_NG!S16+PPCL_Spot!S16+GT_NG!S16+GT_Spot!S16+Bawana_NG!S16+Bawana_RLNG!S16+Bawana_Spot!S16</f>
        <v>68.381740890688263</v>
      </c>
      <c r="M16" s="195">
        <f t="shared" si="3"/>
        <v>-3.1740890688269019E-2</v>
      </c>
      <c r="N16" s="194">
        <f>PPCL_NG!M16+PPCL_Spot!M16+GT_NG!M16+GT_Spot!M16+Bawana_NG!M16+Bawana_RLNG!M16+Bawana_Spot!M16</f>
        <v>98.41</v>
      </c>
      <c r="O16" s="194">
        <f>PPCL_NG!T16+PPCL_Spot!T16+GT_NG!T16+GT_Spot!T16+Bawana_NG!T16+Bawana_RLNG!T16+Bawana_Spot!T16</f>
        <v>98.562600436001247</v>
      </c>
      <c r="P16" s="195">
        <f t="shared" si="4"/>
        <v>-0.15260043600125073</v>
      </c>
      <c r="Q16" s="195">
        <f t="shared" si="5"/>
        <v>-0.49000000000000909</v>
      </c>
    </row>
    <row r="17" spans="1:17">
      <c r="A17" s="34" t="s">
        <v>59</v>
      </c>
      <c r="B17" s="194">
        <f>PPCL_NG!I17+PPCL_Spot!I17+GT_NG!I17+GT_Spot!I17+Bawana_NG!I17+Bawana_RLNG!I17+Bawana_Spot!I17</f>
        <v>140</v>
      </c>
      <c r="C17" s="194">
        <f>PPCL_NG!P17+PPCL_Spot!P17+GT_NG!P17+GT_Spot!P17+Bawana_NG!P17+Bawana_RLNG!P17+Bawana_Spot!P17</f>
        <v>140.18357832450948</v>
      </c>
      <c r="D17" s="195">
        <f t="shared" si="0"/>
        <v>-0.18357832450948308</v>
      </c>
      <c r="E17" s="194">
        <f>PPCL_NG!J17+PPCL_Spot!J17+GT_NG!J17+GT_Spot!J17+Bawana_NG!J17+Bawana_RLNG!J17+Bawana_Spot!J17</f>
        <v>81.349999999999994</v>
      </c>
      <c r="F17" s="194">
        <f>PPCL_NG!Q17+PPCL_Spot!Q17+GT_NG!Q17+GT_Spot!Q17+Bawana_NG!Q17+Bawana_RLNG!Q17+Bawana_Spot!Q17</f>
        <v>81.472080348801001</v>
      </c>
      <c r="G17" s="195">
        <f t="shared" si="1"/>
        <v>-0.12208034880100627</v>
      </c>
      <c r="H17" s="194">
        <f>PPCL_NG!K17+PPCL_Spot!K17+GT_NG!K17+GT_Spot!K17+Bawana_NG!K17+Bawana_RLNG!K17+Bawana_Spot!K17</f>
        <v>15.26</v>
      </c>
      <c r="I17" s="194">
        <f>PPCL_NG!R17+PPCL_Spot!R17+GT_NG!R17+GT_Spot!R17+Bawana_NG!R17+Bawana_RLNG!R17+Bawana_Spot!R17</f>
        <v>15.26</v>
      </c>
      <c r="J17" s="195">
        <f t="shared" si="2"/>
        <v>0</v>
      </c>
      <c r="K17" s="194">
        <f>PPCL_NG!L17+PPCL_Spot!L17+GT_NG!L17+GT_Spot!L17+Bawana_NG!L17+Bawana_RLNG!L17+Bawana_Spot!L17</f>
        <v>68.349999999999994</v>
      </c>
      <c r="L17" s="194">
        <f>PPCL_NG!S17+PPCL_Spot!S17+GT_NG!S17+GT_Spot!S17+Bawana_NG!S17+Bawana_RLNG!S17+Bawana_Spot!S17</f>
        <v>68.381740890688263</v>
      </c>
      <c r="M17" s="195">
        <f t="shared" si="3"/>
        <v>-3.1740890688269019E-2</v>
      </c>
      <c r="N17" s="194">
        <f>PPCL_NG!M17+PPCL_Spot!M17+GT_NG!M17+GT_Spot!M17+Bawana_NG!M17+Bawana_RLNG!M17+Bawana_Spot!M17</f>
        <v>98.41</v>
      </c>
      <c r="O17" s="194">
        <f>PPCL_NG!T17+PPCL_Spot!T17+GT_NG!T17+GT_Spot!T17+Bawana_NG!T17+Bawana_RLNG!T17+Bawana_Spot!T17</f>
        <v>98.562600436001247</v>
      </c>
      <c r="P17" s="195">
        <f t="shared" si="4"/>
        <v>-0.15260043600125073</v>
      </c>
      <c r="Q17" s="195">
        <f t="shared" si="5"/>
        <v>-0.49000000000000909</v>
      </c>
    </row>
    <row r="18" spans="1:17">
      <c r="A18" s="34" t="s">
        <v>60</v>
      </c>
      <c r="B18" s="194">
        <f>PPCL_NG!I18+PPCL_Spot!I18+GT_NG!I18+GT_Spot!I18+Bawana_NG!I18+Bawana_RLNG!I18+Bawana_Spot!I18</f>
        <v>140</v>
      </c>
      <c r="C18" s="194">
        <f>PPCL_NG!P18+PPCL_Spot!P18+GT_NG!P18+GT_Spot!P18+Bawana_NG!P18+Bawana_RLNG!P18+Bawana_Spot!P18</f>
        <v>140.18357832450948</v>
      </c>
      <c r="D18" s="195">
        <f t="shared" si="0"/>
        <v>-0.18357832450948308</v>
      </c>
      <c r="E18" s="194">
        <f>PPCL_NG!J18+PPCL_Spot!J18+GT_NG!J18+GT_Spot!J18+Bawana_NG!J18+Bawana_RLNG!J18+Bawana_Spot!J18</f>
        <v>81.349999999999994</v>
      </c>
      <c r="F18" s="194">
        <f>PPCL_NG!Q18+PPCL_Spot!Q18+GT_NG!Q18+GT_Spot!Q18+Bawana_NG!Q18+Bawana_RLNG!Q18+Bawana_Spot!Q18</f>
        <v>81.472080348801001</v>
      </c>
      <c r="G18" s="195">
        <f t="shared" si="1"/>
        <v>-0.12208034880100627</v>
      </c>
      <c r="H18" s="194">
        <f>PPCL_NG!K18+PPCL_Spot!K18+GT_NG!K18+GT_Spot!K18+Bawana_NG!K18+Bawana_RLNG!K18+Bawana_Spot!K18</f>
        <v>15.26</v>
      </c>
      <c r="I18" s="194">
        <f>PPCL_NG!R18+PPCL_Spot!R18+GT_NG!R18+GT_Spot!R18+Bawana_NG!R18+Bawana_RLNG!R18+Bawana_Spot!R18</f>
        <v>15.26</v>
      </c>
      <c r="J18" s="195">
        <f t="shared" si="2"/>
        <v>0</v>
      </c>
      <c r="K18" s="194">
        <f>PPCL_NG!L18+PPCL_Spot!L18+GT_NG!L18+GT_Spot!L18+Bawana_NG!L18+Bawana_RLNG!L18+Bawana_Spot!L18</f>
        <v>68.349999999999994</v>
      </c>
      <c r="L18" s="194">
        <f>PPCL_NG!S18+PPCL_Spot!S18+GT_NG!S18+GT_Spot!S18+Bawana_NG!S18+Bawana_RLNG!S18+Bawana_Spot!S18</f>
        <v>68.381740890688263</v>
      </c>
      <c r="M18" s="195">
        <f t="shared" si="3"/>
        <v>-3.1740890688269019E-2</v>
      </c>
      <c r="N18" s="194">
        <f>PPCL_NG!M18+PPCL_Spot!M18+GT_NG!M18+GT_Spot!M18+Bawana_NG!M18+Bawana_RLNG!M18+Bawana_Spot!M18</f>
        <v>98.41</v>
      </c>
      <c r="O18" s="194">
        <f>PPCL_NG!T18+PPCL_Spot!T18+GT_NG!T18+GT_Spot!T18+Bawana_NG!T18+Bawana_RLNG!T18+Bawana_Spot!T18</f>
        <v>98.562600436001247</v>
      </c>
      <c r="P18" s="195">
        <f t="shared" si="4"/>
        <v>-0.15260043600125073</v>
      </c>
      <c r="Q18" s="195">
        <f t="shared" si="5"/>
        <v>-0.49000000000000909</v>
      </c>
    </row>
    <row r="19" spans="1:17">
      <c r="A19" s="34" t="s">
        <v>61</v>
      </c>
      <c r="B19" s="194">
        <f>PPCL_NG!I19+PPCL_Spot!I19+GT_NG!I19+GT_Spot!I19+Bawana_NG!I19+Bawana_RLNG!I19+Bawana_Spot!I19</f>
        <v>140</v>
      </c>
      <c r="C19" s="194">
        <f>PPCL_NG!P19+PPCL_Spot!P19+GT_NG!P19+GT_Spot!P19+Bawana_NG!P19+Bawana_RLNG!P19+Bawana_Spot!P19</f>
        <v>140.18357832450948</v>
      </c>
      <c r="D19" s="195">
        <f t="shared" si="0"/>
        <v>-0.18357832450948308</v>
      </c>
      <c r="E19" s="194">
        <f>PPCL_NG!J19+PPCL_Spot!J19+GT_NG!J19+GT_Spot!J19+Bawana_NG!J19+Bawana_RLNG!J19+Bawana_Spot!J19</f>
        <v>81.349999999999994</v>
      </c>
      <c r="F19" s="194">
        <f>PPCL_NG!Q19+PPCL_Spot!Q19+GT_NG!Q19+GT_Spot!Q19+Bawana_NG!Q19+Bawana_RLNG!Q19+Bawana_Spot!Q19</f>
        <v>81.472080348801001</v>
      </c>
      <c r="G19" s="195">
        <f t="shared" si="1"/>
        <v>-0.12208034880100627</v>
      </c>
      <c r="H19" s="194">
        <f>PPCL_NG!K19+PPCL_Spot!K19+GT_NG!K19+GT_Spot!K19+Bawana_NG!K19+Bawana_RLNG!K19+Bawana_Spot!K19</f>
        <v>15.26</v>
      </c>
      <c r="I19" s="194">
        <f>PPCL_NG!R19+PPCL_Spot!R19+GT_NG!R19+GT_Spot!R19+Bawana_NG!R19+Bawana_RLNG!R19+Bawana_Spot!R19</f>
        <v>15.26</v>
      </c>
      <c r="J19" s="195">
        <f t="shared" si="2"/>
        <v>0</v>
      </c>
      <c r="K19" s="194">
        <f>PPCL_NG!L19+PPCL_Spot!L19+GT_NG!L19+GT_Spot!L19+Bawana_NG!L19+Bawana_RLNG!L19+Bawana_Spot!L19</f>
        <v>68.349999999999994</v>
      </c>
      <c r="L19" s="194">
        <f>PPCL_NG!S19+PPCL_Spot!S19+GT_NG!S19+GT_Spot!S19+Bawana_NG!S19+Bawana_RLNG!S19+Bawana_Spot!S19</f>
        <v>68.381740890688263</v>
      </c>
      <c r="M19" s="195">
        <f t="shared" si="3"/>
        <v>-3.1740890688269019E-2</v>
      </c>
      <c r="N19" s="194">
        <f>PPCL_NG!M19+PPCL_Spot!M19+GT_NG!M19+GT_Spot!M19+Bawana_NG!M19+Bawana_RLNG!M19+Bawana_Spot!M19</f>
        <v>98.41</v>
      </c>
      <c r="O19" s="194">
        <f>PPCL_NG!T19+PPCL_Spot!T19+GT_NG!T19+GT_Spot!T19+Bawana_NG!T19+Bawana_RLNG!T19+Bawana_Spot!T19</f>
        <v>98.562600436001247</v>
      </c>
      <c r="P19" s="195">
        <f t="shared" si="4"/>
        <v>-0.15260043600125073</v>
      </c>
      <c r="Q19" s="195">
        <f t="shared" si="5"/>
        <v>-0.49000000000000909</v>
      </c>
    </row>
    <row r="20" spans="1:17">
      <c r="A20" s="34" t="s">
        <v>62</v>
      </c>
      <c r="B20" s="194">
        <f>PPCL_NG!I20+PPCL_Spot!I20+GT_NG!I20+GT_Spot!I20+Bawana_NG!I20+Bawana_RLNG!I20+Bawana_Spot!I20</f>
        <v>140</v>
      </c>
      <c r="C20" s="194">
        <f>PPCL_NG!P20+PPCL_Spot!P20+GT_NG!P20+GT_Spot!P20+Bawana_NG!P20+Bawana_RLNG!P20+Bawana_Spot!P20</f>
        <v>140.18357832450948</v>
      </c>
      <c r="D20" s="195">
        <f t="shared" si="0"/>
        <v>-0.18357832450948308</v>
      </c>
      <c r="E20" s="194">
        <f>PPCL_NG!J20+PPCL_Spot!J20+GT_NG!J20+GT_Spot!J20+Bawana_NG!J20+Bawana_RLNG!J20+Bawana_Spot!J20</f>
        <v>81.349999999999994</v>
      </c>
      <c r="F20" s="194">
        <f>PPCL_NG!Q20+PPCL_Spot!Q20+GT_NG!Q20+GT_Spot!Q20+Bawana_NG!Q20+Bawana_RLNG!Q20+Bawana_Spot!Q20</f>
        <v>81.472080348801001</v>
      </c>
      <c r="G20" s="195">
        <f t="shared" si="1"/>
        <v>-0.12208034880100627</v>
      </c>
      <c r="H20" s="194">
        <f>PPCL_NG!K20+PPCL_Spot!K20+GT_NG!K20+GT_Spot!K20+Bawana_NG!K20+Bawana_RLNG!K20+Bawana_Spot!K20</f>
        <v>15.26</v>
      </c>
      <c r="I20" s="194">
        <f>PPCL_NG!R20+PPCL_Spot!R20+GT_NG!R20+GT_Spot!R20+Bawana_NG!R20+Bawana_RLNG!R20+Bawana_Spot!R20</f>
        <v>15.26</v>
      </c>
      <c r="J20" s="195">
        <f t="shared" si="2"/>
        <v>0</v>
      </c>
      <c r="K20" s="194">
        <f>PPCL_NG!L20+PPCL_Spot!L20+GT_NG!L20+GT_Spot!L20+Bawana_NG!L20+Bawana_RLNG!L20+Bawana_Spot!L20</f>
        <v>68.349999999999994</v>
      </c>
      <c r="L20" s="194">
        <f>PPCL_NG!S20+PPCL_Spot!S20+GT_NG!S20+GT_Spot!S20+Bawana_NG!S20+Bawana_RLNG!S20+Bawana_Spot!S20</f>
        <v>68.381740890688263</v>
      </c>
      <c r="M20" s="195">
        <f t="shared" si="3"/>
        <v>-3.1740890688269019E-2</v>
      </c>
      <c r="N20" s="194">
        <f>PPCL_NG!M20+PPCL_Spot!M20+GT_NG!M20+GT_Spot!M20+Bawana_NG!M20+Bawana_RLNG!M20+Bawana_Spot!M20</f>
        <v>98.41</v>
      </c>
      <c r="O20" s="194">
        <f>PPCL_NG!T20+PPCL_Spot!T20+GT_NG!T20+GT_Spot!T20+Bawana_NG!T20+Bawana_RLNG!T20+Bawana_Spot!T20</f>
        <v>98.562600436001247</v>
      </c>
      <c r="P20" s="195">
        <f t="shared" si="4"/>
        <v>-0.15260043600125073</v>
      </c>
      <c r="Q20" s="195">
        <f t="shared" si="5"/>
        <v>-0.49000000000000909</v>
      </c>
    </row>
    <row r="21" spans="1:17">
      <c r="A21" s="34" t="s">
        <v>63</v>
      </c>
      <c r="B21" s="194">
        <f>PPCL_NG!I21+PPCL_Spot!I21+GT_NG!I21+GT_Spot!I21+Bawana_NG!I21+Bawana_RLNG!I21+Bawana_Spot!I21</f>
        <v>140</v>
      </c>
      <c r="C21" s="194">
        <f>PPCL_NG!P21+PPCL_Spot!P21+GT_NG!P21+GT_Spot!P21+Bawana_NG!P21+Bawana_RLNG!P21+Bawana_Spot!P21</f>
        <v>140.18357832450948</v>
      </c>
      <c r="D21" s="195">
        <f t="shared" si="0"/>
        <v>-0.18357832450948308</v>
      </c>
      <c r="E21" s="194">
        <f>PPCL_NG!J21+PPCL_Spot!J21+GT_NG!J21+GT_Spot!J21+Bawana_NG!J21+Bawana_RLNG!J21+Bawana_Spot!J21</f>
        <v>81.349999999999994</v>
      </c>
      <c r="F21" s="194">
        <f>PPCL_NG!Q21+PPCL_Spot!Q21+GT_NG!Q21+GT_Spot!Q21+Bawana_NG!Q21+Bawana_RLNG!Q21+Bawana_Spot!Q21</f>
        <v>81.472080348801001</v>
      </c>
      <c r="G21" s="195">
        <f t="shared" si="1"/>
        <v>-0.12208034880100627</v>
      </c>
      <c r="H21" s="194">
        <f>PPCL_NG!K21+PPCL_Spot!K21+GT_NG!K21+GT_Spot!K21+Bawana_NG!K21+Bawana_RLNG!K21+Bawana_Spot!K21</f>
        <v>15.26</v>
      </c>
      <c r="I21" s="194">
        <f>PPCL_NG!R21+PPCL_Spot!R21+GT_NG!R21+GT_Spot!R21+Bawana_NG!R21+Bawana_RLNG!R21+Bawana_Spot!R21</f>
        <v>15.26</v>
      </c>
      <c r="J21" s="195">
        <f t="shared" si="2"/>
        <v>0</v>
      </c>
      <c r="K21" s="194">
        <f>PPCL_NG!L21+PPCL_Spot!L21+GT_NG!L21+GT_Spot!L21+Bawana_NG!L21+Bawana_RLNG!L21+Bawana_Spot!L21</f>
        <v>68.349999999999994</v>
      </c>
      <c r="L21" s="194">
        <f>PPCL_NG!S21+PPCL_Spot!S21+GT_NG!S21+GT_Spot!S21+Bawana_NG!S21+Bawana_RLNG!S21+Bawana_Spot!S21</f>
        <v>68.381740890688263</v>
      </c>
      <c r="M21" s="195">
        <f t="shared" si="3"/>
        <v>-3.1740890688269019E-2</v>
      </c>
      <c r="N21" s="194">
        <f>PPCL_NG!M21+PPCL_Spot!M21+GT_NG!M21+GT_Spot!M21+Bawana_NG!M21+Bawana_RLNG!M21+Bawana_Spot!M21</f>
        <v>98.41</v>
      </c>
      <c r="O21" s="194">
        <f>PPCL_NG!T21+PPCL_Spot!T21+GT_NG!T21+GT_Spot!T21+Bawana_NG!T21+Bawana_RLNG!T21+Bawana_Spot!T21</f>
        <v>98.562600436001247</v>
      </c>
      <c r="P21" s="195">
        <f t="shared" si="4"/>
        <v>-0.15260043600125073</v>
      </c>
      <c r="Q21" s="195">
        <f t="shared" si="5"/>
        <v>-0.49000000000000909</v>
      </c>
    </row>
    <row r="22" spans="1:17">
      <c r="A22" s="34" t="s">
        <v>64</v>
      </c>
      <c r="B22" s="194">
        <f>PPCL_NG!I22+PPCL_Spot!I22+GT_NG!I22+GT_Spot!I22+Bawana_NG!I22+Bawana_RLNG!I22+Bawana_Spot!I22</f>
        <v>140</v>
      </c>
      <c r="C22" s="194">
        <f>PPCL_NG!P22+PPCL_Spot!P22+GT_NG!P22+GT_Spot!P22+Bawana_NG!P22+Bawana_RLNG!P22+Bawana_Spot!P22</f>
        <v>140.18357832450948</v>
      </c>
      <c r="D22" s="195">
        <f t="shared" si="0"/>
        <v>-0.18357832450948308</v>
      </c>
      <c r="E22" s="194">
        <f>PPCL_NG!J22+PPCL_Spot!J22+GT_NG!J22+GT_Spot!J22+Bawana_NG!J22+Bawana_RLNG!J22+Bawana_Spot!J22</f>
        <v>81.349999999999994</v>
      </c>
      <c r="F22" s="194">
        <f>PPCL_NG!Q22+PPCL_Spot!Q22+GT_NG!Q22+GT_Spot!Q22+Bawana_NG!Q22+Bawana_RLNG!Q22+Bawana_Spot!Q22</f>
        <v>81.472080348801001</v>
      </c>
      <c r="G22" s="195">
        <f t="shared" si="1"/>
        <v>-0.12208034880100627</v>
      </c>
      <c r="H22" s="194">
        <f>PPCL_NG!K22+PPCL_Spot!K22+GT_NG!K22+GT_Spot!K22+Bawana_NG!K22+Bawana_RLNG!K22+Bawana_Spot!K22</f>
        <v>15.26</v>
      </c>
      <c r="I22" s="194">
        <f>PPCL_NG!R22+PPCL_Spot!R22+GT_NG!R22+GT_Spot!R22+Bawana_NG!R22+Bawana_RLNG!R22+Bawana_Spot!R22</f>
        <v>15.26</v>
      </c>
      <c r="J22" s="195">
        <f t="shared" si="2"/>
        <v>0</v>
      </c>
      <c r="K22" s="194">
        <f>PPCL_NG!L22+PPCL_Spot!L22+GT_NG!L22+GT_Spot!L22+Bawana_NG!L22+Bawana_RLNG!L22+Bawana_Spot!L22</f>
        <v>68.349999999999994</v>
      </c>
      <c r="L22" s="194">
        <f>PPCL_NG!S22+PPCL_Spot!S22+GT_NG!S22+GT_Spot!S22+Bawana_NG!S22+Bawana_RLNG!S22+Bawana_Spot!S22</f>
        <v>68.381740890688263</v>
      </c>
      <c r="M22" s="195">
        <f t="shared" si="3"/>
        <v>-3.1740890688269019E-2</v>
      </c>
      <c r="N22" s="194">
        <f>PPCL_NG!M22+PPCL_Spot!M22+GT_NG!M22+GT_Spot!M22+Bawana_NG!M22+Bawana_RLNG!M22+Bawana_Spot!M22</f>
        <v>98.41</v>
      </c>
      <c r="O22" s="194">
        <f>PPCL_NG!T22+PPCL_Spot!T22+GT_NG!T22+GT_Spot!T22+Bawana_NG!T22+Bawana_RLNG!T22+Bawana_Spot!T22</f>
        <v>98.562600436001247</v>
      </c>
      <c r="P22" s="195">
        <f t="shared" si="4"/>
        <v>-0.15260043600125073</v>
      </c>
      <c r="Q22" s="195">
        <f t="shared" si="5"/>
        <v>-0.49000000000000909</v>
      </c>
    </row>
    <row r="23" spans="1:17">
      <c r="A23" s="34" t="s">
        <v>65</v>
      </c>
      <c r="B23" s="194">
        <f>PPCL_NG!I23+PPCL_Spot!I23+GT_NG!I23+GT_Spot!I23+Bawana_NG!I23+Bawana_RLNG!I23+Bawana_Spot!I23</f>
        <v>140</v>
      </c>
      <c r="C23" s="194">
        <f>PPCL_NG!P23+PPCL_Spot!P23+GT_NG!P23+GT_Spot!P23+Bawana_NG!P23+Bawana_RLNG!P23+Bawana_Spot!P23</f>
        <v>139.89641487233729</v>
      </c>
      <c r="D23" s="195">
        <f t="shared" si="0"/>
        <v>0.10358512766271133</v>
      </c>
      <c r="E23" s="194">
        <f>PPCL_NG!J23+PPCL_Spot!J23+GT_NG!J23+GT_Spot!J23+Bawana_NG!J23+Bawana_RLNG!J23+Bawana_Spot!J23</f>
        <v>81.349999999999994</v>
      </c>
      <c r="F23" s="194">
        <f>PPCL_NG!Q23+PPCL_Spot!Q23+GT_NG!Q23+GT_Spot!Q23+Bawana_NG!Q23+Bawana_RLNG!Q23+Bawana_Spot!Q23</f>
        <v>81.303691492381745</v>
      </c>
      <c r="G23" s="195">
        <f t="shared" si="1"/>
        <v>4.630850761824945E-2</v>
      </c>
      <c r="H23" s="194">
        <f>PPCL_NG!K23+PPCL_Spot!K23+GT_NG!K23+GT_Spot!K23+Bawana_NG!K23+Bawana_RLNG!K23+Bawana_Spot!K23</f>
        <v>15.26</v>
      </c>
      <c r="I23" s="194">
        <f>PPCL_NG!R23+PPCL_Spot!R23+GT_NG!R23+GT_Spot!R23+Bawana_NG!R23+Bawana_RLNG!R23+Bawana_Spot!R23</f>
        <v>15.200607831677381</v>
      </c>
      <c r="J23" s="195">
        <f t="shared" si="2"/>
        <v>5.9392168322618843E-2</v>
      </c>
      <c r="K23" s="194">
        <f>PPCL_NG!L23+PPCL_Spot!L23+GT_NG!L23+GT_Spot!L23+Bawana_NG!L23+Bawana_RLNG!L23+Bawana_Spot!L23</f>
        <v>68.349999999999994</v>
      </c>
      <c r="L23" s="194">
        <f>PPCL_NG!S23+PPCL_Spot!S23+GT_NG!S23+GT_Spot!S23+Bawana_NG!S23+Bawana_RLNG!S23+Bawana_Spot!S23</f>
        <v>68.084752125183996</v>
      </c>
      <c r="M23" s="195">
        <f t="shared" si="3"/>
        <v>0.26524787481599787</v>
      </c>
      <c r="N23" s="194">
        <f>PPCL_NG!M23+PPCL_Spot!M23+GT_NG!M23+GT_Spot!M23+Bawana_NG!M23+Bawana_RLNG!M23+Bawana_Spot!M23</f>
        <v>98.41</v>
      </c>
      <c r="O23" s="194">
        <f>PPCL_NG!T23+PPCL_Spot!T23+GT_NG!T23+GT_Spot!T23+Bawana_NG!T23+Bawana_RLNG!T23+Bawana_Spot!T23</f>
        <v>98.374533678419581</v>
      </c>
      <c r="P23" s="195">
        <f t="shared" si="4"/>
        <v>3.5466321580415183E-2</v>
      </c>
      <c r="Q23" s="195">
        <f t="shared" si="5"/>
        <v>0.50999999999999268</v>
      </c>
    </row>
    <row r="24" spans="1:17">
      <c r="A24" s="34" t="s">
        <v>66</v>
      </c>
      <c r="B24" s="194">
        <f>PPCL_NG!I24+PPCL_Spot!I24+GT_NG!I24+GT_Spot!I24+Bawana_NG!I24+Bawana_RLNG!I24+Bawana_Spot!I24</f>
        <v>140</v>
      </c>
      <c r="C24" s="194">
        <f>PPCL_NG!P24+PPCL_Spot!P24+GT_NG!P24+GT_Spot!P24+Bawana_NG!P24+Bawana_RLNG!P24+Bawana_Spot!P24</f>
        <v>139.89641487233729</v>
      </c>
      <c r="D24" s="195">
        <f t="shared" si="0"/>
        <v>0.10358512766271133</v>
      </c>
      <c r="E24" s="194">
        <f>PPCL_NG!J24+PPCL_Spot!J24+GT_NG!J24+GT_Spot!J24+Bawana_NG!J24+Bawana_RLNG!J24+Bawana_Spot!J24</f>
        <v>81.349999999999994</v>
      </c>
      <c r="F24" s="194">
        <f>PPCL_NG!Q24+PPCL_Spot!Q24+GT_NG!Q24+GT_Spot!Q24+Bawana_NG!Q24+Bawana_RLNG!Q24+Bawana_Spot!Q24</f>
        <v>81.303691492381745</v>
      </c>
      <c r="G24" s="195">
        <f t="shared" si="1"/>
        <v>4.630850761824945E-2</v>
      </c>
      <c r="H24" s="194">
        <f>PPCL_NG!K24+PPCL_Spot!K24+GT_NG!K24+GT_Spot!K24+Bawana_NG!K24+Bawana_RLNG!K24+Bawana_Spot!K24</f>
        <v>15.26</v>
      </c>
      <c r="I24" s="194">
        <f>PPCL_NG!R24+PPCL_Spot!R24+GT_NG!R24+GT_Spot!R24+Bawana_NG!R24+Bawana_RLNG!R24+Bawana_Spot!R24</f>
        <v>15.200607831677381</v>
      </c>
      <c r="J24" s="195">
        <f t="shared" si="2"/>
        <v>5.9392168322618843E-2</v>
      </c>
      <c r="K24" s="194">
        <f>PPCL_NG!L24+PPCL_Spot!L24+GT_NG!L24+GT_Spot!L24+Bawana_NG!L24+Bawana_RLNG!L24+Bawana_Spot!L24</f>
        <v>68.349999999999994</v>
      </c>
      <c r="L24" s="194">
        <f>PPCL_NG!S24+PPCL_Spot!S24+GT_NG!S24+GT_Spot!S24+Bawana_NG!S24+Bawana_RLNG!S24+Bawana_Spot!S24</f>
        <v>68.084752125183996</v>
      </c>
      <c r="M24" s="195">
        <f t="shared" si="3"/>
        <v>0.26524787481599787</v>
      </c>
      <c r="N24" s="194">
        <f>PPCL_NG!M24+PPCL_Spot!M24+GT_NG!M24+GT_Spot!M24+Bawana_NG!M24+Bawana_RLNG!M24+Bawana_Spot!M24</f>
        <v>98.41</v>
      </c>
      <c r="O24" s="194">
        <f>PPCL_NG!T24+PPCL_Spot!T24+GT_NG!T24+GT_Spot!T24+Bawana_NG!T24+Bawana_RLNG!T24+Bawana_Spot!T24</f>
        <v>98.374533678419581</v>
      </c>
      <c r="P24" s="195">
        <f t="shared" si="4"/>
        <v>3.5466321580415183E-2</v>
      </c>
      <c r="Q24" s="195">
        <f t="shared" si="5"/>
        <v>0.50999999999999268</v>
      </c>
    </row>
    <row r="25" spans="1:17">
      <c r="A25" s="34" t="s">
        <v>67</v>
      </c>
      <c r="B25" s="194">
        <f>PPCL_NG!I25+PPCL_Spot!I25+GT_NG!I25+GT_Spot!I25+Bawana_NG!I25+Bawana_RLNG!I25+Bawana_Spot!I25</f>
        <v>140</v>
      </c>
      <c r="C25" s="194">
        <f>PPCL_NG!P25+PPCL_Spot!P25+GT_NG!P25+GT_Spot!P25+Bawana_NG!P25+Bawana_RLNG!P25+Bawana_Spot!P25</f>
        <v>139.89641487233729</v>
      </c>
      <c r="D25" s="195">
        <f t="shared" si="0"/>
        <v>0.10358512766271133</v>
      </c>
      <c r="E25" s="194">
        <f>PPCL_NG!J25+PPCL_Spot!J25+GT_NG!J25+GT_Spot!J25+Bawana_NG!J25+Bawana_RLNG!J25+Bawana_Spot!J25</f>
        <v>81.349999999999994</v>
      </c>
      <c r="F25" s="194">
        <f>PPCL_NG!Q25+PPCL_Spot!Q25+GT_NG!Q25+GT_Spot!Q25+Bawana_NG!Q25+Bawana_RLNG!Q25+Bawana_Spot!Q25</f>
        <v>81.303691492381745</v>
      </c>
      <c r="G25" s="195">
        <f t="shared" si="1"/>
        <v>4.630850761824945E-2</v>
      </c>
      <c r="H25" s="194">
        <f>PPCL_NG!K25+PPCL_Spot!K25+GT_NG!K25+GT_Spot!K25+Bawana_NG!K25+Bawana_RLNG!K25+Bawana_Spot!K25</f>
        <v>15.26</v>
      </c>
      <c r="I25" s="194">
        <f>PPCL_NG!R25+PPCL_Spot!R25+GT_NG!R25+GT_Spot!R25+Bawana_NG!R25+Bawana_RLNG!R25+Bawana_Spot!R25</f>
        <v>15.200607831677381</v>
      </c>
      <c r="J25" s="195">
        <f t="shared" si="2"/>
        <v>5.9392168322618843E-2</v>
      </c>
      <c r="K25" s="194">
        <f>PPCL_NG!L25+PPCL_Spot!L25+GT_NG!L25+GT_Spot!L25+Bawana_NG!L25+Bawana_RLNG!L25+Bawana_Spot!L25</f>
        <v>68.349999999999994</v>
      </c>
      <c r="L25" s="194">
        <f>PPCL_NG!S25+PPCL_Spot!S25+GT_NG!S25+GT_Spot!S25+Bawana_NG!S25+Bawana_RLNG!S25+Bawana_Spot!S25</f>
        <v>68.084752125183996</v>
      </c>
      <c r="M25" s="195">
        <f t="shared" si="3"/>
        <v>0.26524787481599787</v>
      </c>
      <c r="N25" s="194">
        <f>PPCL_NG!M25+PPCL_Spot!M25+GT_NG!M25+GT_Spot!M25+Bawana_NG!M25+Bawana_RLNG!M25+Bawana_Spot!M25</f>
        <v>98.41</v>
      </c>
      <c r="O25" s="194">
        <f>PPCL_NG!T25+PPCL_Spot!T25+GT_NG!T25+GT_Spot!T25+Bawana_NG!T25+Bawana_RLNG!T25+Bawana_Spot!T25</f>
        <v>98.374533678419581</v>
      </c>
      <c r="P25" s="195">
        <f t="shared" si="4"/>
        <v>3.5466321580415183E-2</v>
      </c>
      <c r="Q25" s="195">
        <f t="shared" si="5"/>
        <v>0.50999999999999268</v>
      </c>
    </row>
    <row r="26" spans="1:17">
      <c r="A26" s="34" t="s">
        <v>68</v>
      </c>
      <c r="B26" s="194">
        <f>PPCL_NG!I26+PPCL_Spot!I26+GT_NG!I26+GT_Spot!I26+Bawana_NG!I26+Bawana_RLNG!I26+Bawana_Spot!I26</f>
        <v>140</v>
      </c>
      <c r="C26" s="194">
        <f>PPCL_NG!P26+PPCL_Spot!P26+GT_NG!P26+GT_Spot!P26+Bawana_NG!P26+Bawana_RLNG!P26+Bawana_Spot!P26</f>
        <v>139.89641487233729</v>
      </c>
      <c r="D26" s="195">
        <f t="shared" si="0"/>
        <v>0.10358512766271133</v>
      </c>
      <c r="E26" s="194">
        <f>PPCL_NG!J26+PPCL_Spot!J26+GT_NG!J26+GT_Spot!J26+Bawana_NG!J26+Bawana_RLNG!J26+Bawana_Spot!J26</f>
        <v>81.349999999999994</v>
      </c>
      <c r="F26" s="194">
        <f>PPCL_NG!Q26+PPCL_Spot!Q26+GT_NG!Q26+GT_Spot!Q26+Bawana_NG!Q26+Bawana_RLNG!Q26+Bawana_Spot!Q26</f>
        <v>81.303691492381745</v>
      </c>
      <c r="G26" s="195">
        <f t="shared" si="1"/>
        <v>4.630850761824945E-2</v>
      </c>
      <c r="H26" s="194">
        <f>PPCL_NG!K26+PPCL_Spot!K26+GT_NG!K26+GT_Spot!K26+Bawana_NG!K26+Bawana_RLNG!K26+Bawana_Spot!K26</f>
        <v>15.26</v>
      </c>
      <c r="I26" s="194">
        <f>PPCL_NG!R26+PPCL_Spot!R26+GT_NG!R26+GT_Spot!R26+Bawana_NG!R26+Bawana_RLNG!R26+Bawana_Spot!R26</f>
        <v>15.200607831677381</v>
      </c>
      <c r="J26" s="195">
        <f t="shared" si="2"/>
        <v>5.9392168322618843E-2</v>
      </c>
      <c r="K26" s="194">
        <f>PPCL_NG!L26+PPCL_Spot!L26+GT_NG!L26+GT_Spot!L26+Bawana_NG!L26+Bawana_RLNG!L26+Bawana_Spot!L26</f>
        <v>68.349999999999994</v>
      </c>
      <c r="L26" s="194">
        <f>PPCL_NG!S26+PPCL_Spot!S26+GT_NG!S26+GT_Spot!S26+Bawana_NG!S26+Bawana_RLNG!S26+Bawana_Spot!S26</f>
        <v>68.084752125183996</v>
      </c>
      <c r="M26" s="195">
        <f t="shared" si="3"/>
        <v>0.26524787481599787</v>
      </c>
      <c r="N26" s="194">
        <f>PPCL_NG!M26+PPCL_Spot!M26+GT_NG!M26+GT_Spot!M26+Bawana_NG!M26+Bawana_RLNG!M26+Bawana_Spot!M26</f>
        <v>98.41</v>
      </c>
      <c r="O26" s="194">
        <f>PPCL_NG!T26+PPCL_Spot!T26+GT_NG!T26+GT_Spot!T26+Bawana_NG!T26+Bawana_RLNG!T26+Bawana_Spot!T26</f>
        <v>98.374533678419581</v>
      </c>
      <c r="P26" s="195">
        <f t="shared" si="4"/>
        <v>3.5466321580415183E-2</v>
      </c>
      <c r="Q26" s="195">
        <f t="shared" si="5"/>
        <v>0.50999999999999268</v>
      </c>
    </row>
    <row r="27" spans="1:17">
      <c r="A27" s="34" t="s">
        <v>69</v>
      </c>
      <c r="B27" s="194">
        <f>PPCL_NG!I27+PPCL_Spot!I27+GT_NG!I27+GT_Spot!I27+Bawana_NG!I27+Bawana_RLNG!I27+Bawana_Spot!I27</f>
        <v>140</v>
      </c>
      <c r="C27" s="194">
        <f>PPCL_NG!P27+PPCL_Spot!P27+GT_NG!P27+GT_Spot!P27+Bawana_NG!P27+Bawana_RLNG!P27+Bawana_Spot!P27</f>
        <v>139.89641487233729</v>
      </c>
      <c r="D27" s="195">
        <f t="shared" si="0"/>
        <v>0.10358512766271133</v>
      </c>
      <c r="E27" s="194">
        <f>PPCL_NG!J27+PPCL_Spot!J27+GT_NG!J27+GT_Spot!J27+Bawana_NG!J27+Bawana_RLNG!J27+Bawana_Spot!J27</f>
        <v>81.349999999999994</v>
      </c>
      <c r="F27" s="194">
        <f>PPCL_NG!Q27+PPCL_Spot!Q27+GT_NG!Q27+GT_Spot!Q27+Bawana_NG!Q27+Bawana_RLNG!Q27+Bawana_Spot!Q27</f>
        <v>81.303691492381745</v>
      </c>
      <c r="G27" s="195">
        <f t="shared" si="1"/>
        <v>4.630850761824945E-2</v>
      </c>
      <c r="H27" s="194">
        <f>PPCL_NG!K27+PPCL_Spot!K27+GT_NG!K27+GT_Spot!K27+Bawana_NG!K27+Bawana_RLNG!K27+Bawana_Spot!K27</f>
        <v>15.26</v>
      </c>
      <c r="I27" s="194">
        <f>PPCL_NG!R27+PPCL_Spot!R27+GT_NG!R27+GT_Spot!R27+Bawana_NG!R27+Bawana_RLNG!R27+Bawana_Spot!R27</f>
        <v>15.200607831677381</v>
      </c>
      <c r="J27" s="195">
        <f t="shared" si="2"/>
        <v>5.9392168322618843E-2</v>
      </c>
      <c r="K27" s="194">
        <f>PPCL_NG!L27+PPCL_Spot!L27+GT_NG!L27+GT_Spot!L27+Bawana_NG!L27+Bawana_RLNG!L27+Bawana_Spot!L27</f>
        <v>68.349999999999994</v>
      </c>
      <c r="L27" s="194">
        <f>PPCL_NG!S27+PPCL_Spot!S27+GT_NG!S27+GT_Spot!S27+Bawana_NG!S27+Bawana_RLNG!S27+Bawana_Spot!S27</f>
        <v>68.084752125183996</v>
      </c>
      <c r="M27" s="195">
        <f t="shared" si="3"/>
        <v>0.26524787481599787</v>
      </c>
      <c r="N27" s="194">
        <f>PPCL_NG!M27+PPCL_Spot!M27+GT_NG!M27+GT_Spot!M27+Bawana_NG!M27+Bawana_RLNG!M27+Bawana_Spot!M27</f>
        <v>98.41</v>
      </c>
      <c r="O27" s="194">
        <f>PPCL_NG!T27+PPCL_Spot!T27+GT_NG!T27+GT_Spot!T27+Bawana_NG!T27+Bawana_RLNG!T27+Bawana_Spot!T27</f>
        <v>98.374533678419581</v>
      </c>
      <c r="P27" s="195">
        <f t="shared" si="4"/>
        <v>3.5466321580415183E-2</v>
      </c>
      <c r="Q27" s="195">
        <f t="shared" si="5"/>
        <v>0.50999999999999268</v>
      </c>
    </row>
    <row r="28" spans="1:17">
      <c r="A28" s="34" t="s">
        <v>70</v>
      </c>
      <c r="B28" s="194">
        <f>PPCL_NG!I28+PPCL_Spot!I28+GT_NG!I28+GT_Spot!I28+Bawana_NG!I28+Bawana_RLNG!I28+Bawana_Spot!I28</f>
        <v>140.71</v>
      </c>
      <c r="C28" s="194">
        <f>PPCL_NG!P28+PPCL_Spot!P28+GT_NG!P28+GT_Spot!P28+Bawana_NG!P28+Bawana_RLNG!P28+Bawana_Spot!P28</f>
        <v>140.90566952880027</v>
      </c>
      <c r="D28" s="195">
        <f t="shared" si="0"/>
        <v>-0.19566952880026633</v>
      </c>
      <c r="E28" s="194">
        <f>PPCL_NG!J28+PPCL_Spot!J28+GT_NG!J28+GT_Spot!J28+Bawana_NG!J28+Bawana_RLNG!J28+Bawana_Spot!J28</f>
        <v>81.180000000000007</v>
      </c>
      <c r="F28" s="194">
        <f>PPCL_NG!Q28+PPCL_Spot!Q28+GT_NG!Q28+GT_Spot!Q28+Bawana_NG!Q28+Bawana_RLNG!Q28+Bawana_Spot!Q28</f>
        <v>81.30000437825305</v>
      </c>
      <c r="G28" s="195">
        <f t="shared" si="1"/>
        <v>-0.12000437825304289</v>
      </c>
      <c r="H28" s="194">
        <f>PPCL_NG!K28+PPCL_Spot!K28+GT_NG!K28+GT_Spot!K28+Bawana_NG!K28+Bawana_RLNG!K28+Bawana_Spot!K28</f>
        <v>15.2</v>
      </c>
      <c r="I28" s="194">
        <f>PPCL_NG!R28+PPCL_Spot!R28+GT_NG!R28+GT_Spot!R28+Bawana_NG!R28+Bawana_RLNG!R28+Bawana_Spot!R28</f>
        <v>15.200607831677381</v>
      </c>
      <c r="J28" s="195">
        <f t="shared" si="2"/>
        <v>-6.0783167738165389E-4</v>
      </c>
      <c r="K28" s="194">
        <f>PPCL_NG!L28+PPCL_Spot!L28+GT_NG!L28+GT_Spot!L28+Bawana_NG!L28+Bawana_RLNG!L28+Bawana_Spot!L28</f>
        <v>68.05</v>
      </c>
      <c r="L28" s="194">
        <f>PPCL_NG!S28+PPCL_Spot!S28+GT_NG!S28+GT_Spot!S28+Bawana_NG!S28+Bawana_RLNG!S28+Bawana_Spot!S28</f>
        <v>68.083793475510532</v>
      </c>
      <c r="M28" s="195">
        <f t="shared" si="3"/>
        <v>-3.3793475510535131E-2</v>
      </c>
      <c r="N28" s="194">
        <f>PPCL_NG!M28+PPCL_Spot!M28+GT_NG!M28+GT_Spot!M28+Bawana_NG!M28+Bawana_RLNG!M28+Bawana_Spot!M28</f>
        <v>98.22</v>
      </c>
      <c r="O28" s="194">
        <f>PPCL_NG!T28+PPCL_Spot!T28+GT_NG!T28+GT_Spot!T28+Bawana_NG!T28+Bawana_RLNG!T28+Bawana_Spot!T28</f>
        <v>98.369924785758712</v>
      </c>
      <c r="P28" s="195">
        <f t="shared" si="4"/>
        <v>-0.1499247857587136</v>
      </c>
      <c r="Q28" s="195">
        <f t="shared" si="5"/>
        <v>-0.4999999999999396</v>
      </c>
    </row>
    <row r="29" spans="1:17">
      <c r="A29" s="34" t="s">
        <v>71</v>
      </c>
      <c r="B29" s="194">
        <f>PPCL_NG!I29+PPCL_Spot!I29+GT_NG!I29+GT_Spot!I29+Bawana_NG!I29+Bawana_RLNG!I29+Bawana_Spot!I29</f>
        <v>140.71</v>
      </c>
      <c r="C29" s="194">
        <f>PPCL_NG!P29+PPCL_Spot!P29+GT_NG!P29+GT_Spot!P29+Bawana_NG!P29+Bawana_RLNG!P29+Bawana_Spot!P29</f>
        <v>140.90566952880027</v>
      </c>
      <c r="D29" s="195">
        <f t="shared" si="0"/>
        <v>-0.19566952880026633</v>
      </c>
      <c r="E29" s="194">
        <f>PPCL_NG!J29+PPCL_Spot!J29+GT_NG!J29+GT_Spot!J29+Bawana_NG!J29+Bawana_RLNG!J29+Bawana_Spot!J29</f>
        <v>81.180000000000007</v>
      </c>
      <c r="F29" s="194">
        <f>PPCL_NG!Q29+PPCL_Spot!Q29+GT_NG!Q29+GT_Spot!Q29+Bawana_NG!Q29+Bawana_RLNG!Q29+Bawana_Spot!Q29</f>
        <v>81.30000437825305</v>
      </c>
      <c r="G29" s="195">
        <f t="shared" si="1"/>
        <v>-0.12000437825304289</v>
      </c>
      <c r="H29" s="194">
        <f>PPCL_NG!K29+PPCL_Spot!K29+GT_NG!K29+GT_Spot!K29+Bawana_NG!K29+Bawana_RLNG!K29+Bawana_Spot!K29</f>
        <v>15.2</v>
      </c>
      <c r="I29" s="194">
        <f>PPCL_NG!R29+PPCL_Spot!R29+GT_NG!R29+GT_Spot!R29+Bawana_NG!R29+Bawana_RLNG!R29+Bawana_Spot!R29</f>
        <v>15.200607831677381</v>
      </c>
      <c r="J29" s="195">
        <f t="shared" si="2"/>
        <v>-6.0783167738165389E-4</v>
      </c>
      <c r="K29" s="194">
        <f>PPCL_NG!L29+PPCL_Spot!L29+GT_NG!L29+GT_Spot!L29+Bawana_NG!L29+Bawana_RLNG!L29+Bawana_Spot!L29</f>
        <v>68.05</v>
      </c>
      <c r="L29" s="194">
        <f>PPCL_NG!S29+PPCL_Spot!S29+GT_NG!S29+GT_Spot!S29+Bawana_NG!S29+Bawana_RLNG!S29+Bawana_Spot!S29</f>
        <v>68.083793475510532</v>
      </c>
      <c r="M29" s="195">
        <f t="shared" si="3"/>
        <v>-3.3793475510535131E-2</v>
      </c>
      <c r="N29" s="194">
        <f>PPCL_NG!M29+PPCL_Spot!M29+GT_NG!M29+GT_Spot!M29+Bawana_NG!M29+Bawana_RLNG!M29+Bawana_Spot!M29</f>
        <v>98.22</v>
      </c>
      <c r="O29" s="194">
        <f>PPCL_NG!T29+PPCL_Spot!T29+GT_NG!T29+GT_Spot!T29+Bawana_NG!T29+Bawana_RLNG!T29+Bawana_Spot!T29</f>
        <v>98.369924785758712</v>
      </c>
      <c r="P29" s="195">
        <f t="shared" si="4"/>
        <v>-0.1499247857587136</v>
      </c>
      <c r="Q29" s="195">
        <f t="shared" si="5"/>
        <v>-0.4999999999999396</v>
      </c>
    </row>
    <row r="30" spans="1:17">
      <c r="A30" s="34" t="s">
        <v>72</v>
      </c>
      <c r="B30" s="194">
        <f>PPCL_NG!I30+PPCL_Spot!I30+GT_NG!I30+GT_Spot!I30+Bawana_NG!I30+Bawana_RLNG!I30+Bawana_Spot!I30</f>
        <v>140.71</v>
      </c>
      <c r="C30" s="194">
        <f>PPCL_NG!P30+PPCL_Spot!P30+GT_NG!P30+GT_Spot!P30+Bawana_NG!P30+Bawana_RLNG!P30+Bawana_Spot!P30</f>
        <v>140.90566952880027</v>
      </c>
      <c r="D30" s="195">
        <f t="shared" si="0"/>
        <v>-0.19566952880026633</v>
      </c>
      <c r="E30" s="194">
        <f>PPCL_NG!J30+PPCL_Spot!J30+GT_NG!J30+GT_Spot!J30+Bawana_NG!J30+Bawana_RLNG!J30+Bawana_Spot!J30</f>
        <v>81.180000000000007</v>
      </c>
      <c r="F30" s="194">
        <f>PPCL_NG!Q30+PPCL_Spot!Q30+GT_NG!Q30+GT_Spot!Q30+Bawana_NG!Q30+Bawana_RLNG!Q30+Bawana_Spot!Q30</f>
        <v>81.30000437825305</v>
      </c>
      <c r="G30" s="195">
        <f t="shared" si="1"/>
        <v>-0.12000437825304289</v>
      </c>
      <c r="H30" s="194">
        <f>PPCL_NG!K30+PPCL_Spot!K30+GT_NG!K30+GT_Spot!K30+Bawana_NG!K30+Bawana_RLNG!K30+Bawana_Spot!K30</f>
        <v>15.2</v>
      </c>
      <c r="I30" s="194">
        <f>PPCL_NG!R30+PPCL_Spot!R30+GT_NG!R30+GT_Spot!R30+Bawana_NG!R30+Bawana_RLNG!R30+Bawana_Spot!R30</f>
        <v>15.200607831677381</v>
      </c>
      <c r="J30" s="195">
        <f t="shared" si="2"/>
        <v>-6.0783167738165389E-4</v>
      </c>
      <c r="K30" s="194">
        <f>PPCL_NG!L30+PPCL_Spot!L30+GT_NG!L30+GT_Spot!L30+Bawana_NG!L30+Bawana_RLNG!L30+Bawana_Spot!L30</f>
        <v>68.05</v>
      </c>
      <c r="L30" s="194">
        <f>PPCL_NG!S30+PPCL_Spot!S30+GT_NG!S30+GT_Spot!S30+Bawana_NG!S30+Bawana_RLNG!S30+Bawana_Spot!S30</f>
        <v>68.083793475510532</v>
      </c>
      <c r="M30" s="195">
        <f t="shared" si="3"/>
        <v>-3.3793475510535131E-2</v>
      </c>
      <c r="N30" s="194">
        <f>PPCL_NG!M30+PPCL_Spot!M30+GT_NG!M30+GT_Spot!M30+Bawana_NG!M30+Bawana_RLNG!M30+Bawana_Spot!M30</f>
        <v>98.22</v>
      </c>
      <c r="O30" s="194">
        <f>PPCL_NG!T30+PPCL_Spot!T30+GT_NG!T30+GT_Spot!T30+Bawana_NG!T30+Bawana_RLNG!T30+Bawana_Spot!T30</f>
        <v>98.369924785758712</v>
      </c>
      <c r="P30" s="195">
        <f t="shared" si="4"/>
        <v>-0.1499247857587136</v>
      </c>
      <c r="Q30" s="195">
        <f t="shared" si="5"/>
        <v>-0.4999999999999396</v>
      </c>
    </row>
    <row r="31" spans="1:17">
      <c r="A31" s="34" t="s">
        <v>73</v>
      </c>
      <c r="B31" s="194">
        <f>PPCL_NG!I31+PPCL_Spot!I31+GT_NG!I31+GT_Spot!I31+Bawana_NG!I31+Bawana_RLNG!I31+Bawana_Spot!I31</f>
        <v>141.07</v>
      </c>
      <c r="C31" s="194">
        <f>PPCL_NG!P31+PPCL_Spot!P31+GT_NG!P31+GT_Spot!P31+Bawana_NG!P31+Bawana_RLNG!P31+Bawana_Spot!P31</f>
        <v>141.05755575379126</v>
      </c>
      <c r="D31" s="195">
        <f t="shared" si="0"/>
        <v>1.2444246208730192E-2</v>
      </c>
      <c r="E31" s="194">
        <f>PPCL_NG!J31+PPCL_Spot!J31+GT_NG!J31+GT_Spot!J31+Bawana_NG!J31+Bawana_RLNG!J31+Bawana_Spot!J31</f>
        <v>80.5</v>
      </c>
      <c r="F31" s="194">
        <f>PPCL_NG!Q31+PPCL_Spot!Q31+GT_NG!Q31+GT_Spot!Q31+Bawana_NG!Q31+Bawana_RLNG!Q31+Bawana_Spot!Q31</f>
        <v>80.49318465655665</v>
      </c>
      <c r="G31" s="195">
        <f t="shared" si="1"/>
        <v>6.815343443349775E-3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15.08</v>
      </c>
      <c r="J31" s="195">
        <f t="shared" si="2"/>
        <v>0</v>
      </c>
      <c r="K31" s="194">
        <f>PPCL_NG!L31+PPCL_Spot!L31+GT_NG!L31+GT_Spot!L31+Bawana_NG!L31+Bawana_RLNG!L31+Bawana_Spot!L31</f>
        <v>67.45</v>
      </c>
      <c r="L31" s="194">
        <f>PPCL_NG!S31+PPCL_Spot!S31+GT_NG!S31+GT_Spot!S31+Bawana_NG!S31+Bawana_RLNG!S31+Bawana_Spot!S31</f>
        <v>67.448144513826946</v>
      </c>
      <c r="M31" s="195">
        <f t="shared" si="3"/>
        <v>1.8554861730564198E-3</v>
      </c>
      <c r="N31" s="194">
        <f>PPCL_NG!M31+PPCL_Spot!M31+GT_NG!M31+GT_Spot!M31+Bawana_NG!M31+Bawana_RLNG!M31+Bawana_Spot!M31</f>
        <v>97.79</v>
      </c>
      <c r="O31" s="194">
        <f>PPCL_NG!T31+PPCL_Spot!T31+GT_NG!T31+GT_Spot!T31+Bawana_NG!T31+Bawana_RLNG!T31+Bawana_Spot!T31</f>
        <v>97.781115075825156</v>
      </c>
      <c r="P31" s="195">
        <f t="shared" si="4"/>
        <v>8.8849241748505392E-3</v>
      </c>
      <c r="Q31" s="195">
        <f t="shared" si="5"/>
        <v>2.9999999999986926E-2</v>
      </c>
    </row>
    <row r="32" spans="1:17">
      <c r="A32" s="34" t="s">
        <v>74</v>
      </c>
      <c r="B32" s="194">
        <f>PPCL_NG!I32+PPCL_Spot!I32+GT_NG!I32+GT_Spot!I32+Bawana_NG!I32+Bawana_RLNG!I32+Bawana_Spot!I32</f>
        <v>141.07</v>
      </c>
      <c r="C32" s="194">
        <f>PPCL_NG!P32+PPCL_Spot!P32+GT_NG!P32+GT_Spot!P32+Bawana_NG!P32+Bawana_RLNG!P32+Bawana_Spot!P32</f>
        <v>141.05755575379126</v>
      </c>
      <c r="D32" s="195">
        <f t="shared" si="0"/>
        <v>1.2444246208730192E-2</v>
      </c>
      <c r="E32" s="194">
        <f>PPCL_NG!J32+PPCL_Spot!J32+GT_NG!J32+GT_Spot!J32+Bawana_NG!J32+Bawana_RLNG!J32+Bawana_Spot!J32</f>
        <v>80.5</v>
      </c>
      <c r="F32" s="194">
        <f>PPCL_NG!Q32+PPCL_Spot!Q32+GT_NG!Q32+GT_Spot!Q32+Bawana_NG!Q32+Bawana_RLNG!Q32+Bawana_Spot!Q32</f>
        <v>80.49318465655665</v>
      </c>
      <c r="G32" s="195">
        <f t="shared" si="1"/>
        <v>6.815343443349775E-3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15.08</v>
      </c>
      <c r="J32" s="195">
        <f t="shared" si="2"/>
        <v>0</v>
      </c>
      <c r="K32" s="194">
        <f>PPCL_NG!L32+PPCL_Spot!L32+GT_NG!L32+GT_Spot!L32+Bawana_NG!L32+Bawana_RLNG!L32+Bawana_Spot!L32</f>
        <v>67.45</v>
      </c>
      <c r="L32" s="194">
        <f>PPCL_NG!S32+PPCL_Spot!S32+GT_NG!S32+GT_Spot!S32+Bawana_NG!S32+Bawana_RLNG!S32+Bawana_Spot!S32</f>
        <v>67.448144513826946</v>
      </c>
      <c r="M32" s="195">
        <f t="shared" si="3"/>
        <v>1.8554861730564198E-3</v>
      </c>
      <c r="N32" s="194">
        <f>PPCL_NG!M32+PPCL_Spot!M32+GT_NG!M32+GT_Spot!M32+Bawana_NG!M32+Bawana_RLNG!M32+Bawana_Spot!M32</f>
        <v>97.79</v>
      </c>
      <c r="O32" s="194">
        <f>PPCL_NG!T32+PPCL_Spot!T32+GT_NG!T32+GT_Spot!T32+Bawana_NG!T32+Bawana_RLNG!T32+Bawana_Spot!T32</f>
        <v>97.781115075825156</v>
      </c>
      <c r="P32" s="195">
        <f t="shared" si="4"/>
        <v>8.8849241748505392E-3</v>
      </c>
      <c r="Q32" s="195">
        <f t="shared" si="5"/>
        <v>2.9999999999986926E-2</v>
      </c>
    </row>
    <row r="33" spans="1:17">
      <c r="A33" s="34" t="s">
        <v>75</v>
      </c>
      <c r="B33" s="194">
        <f>PPCL_NG!I33+PPCL_Spot!I33+GT_NG!I33+GT_Spot!I33+Bawana_NG!I33+Bawana_RLNG!I33+Bawana_Spot!I33</f>
        <v>141.07</v>
      </c>
      <c r="C33" s="194">
        <f>PPCL_NG!P33+PPCL_Spot!P33+GT_NG!P33+GT_Spot!P33+Bawana_NG!P33+Bawana_RLNG!P33+Bawana_Spot!P33</f>
        <v>141.05755575379126</v>
      </c>
      <c r="D33" s="195">
        <f t="shared" si="0"/>
        <v>1.2444246208730192E-2</v>
      </c>
      <c r="E33" s="194">
        <f>PPCL_NG!J33+PPCL_Spot!J33+GT_NG!J33+GT_Spot!J33+Bawana_NG!J33+Bawana_RLNG!J33+Bawana_Spot!J33</f>
        <v>80.5</v>
      </c>
      <c r="F33" s="194">
        <f>PPCL_NG!Q33+PPCL_Spot!Q33+GT_NG!Q33+GT_Spot!Q33+Bawana_NG!Q33+Bawana_RLNG!Q33+Bawana_Spot!Q33</f>
        <v>80.49318465655665</v>
      </c>
      <c r="G33" s="195">
        <f t="shared" si="1"/>
        <v>6.815343443349775E-3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15.08</v>
      </c>
      <c r="J33" s="195">
        <f t="shared" si="2"/>
        <v>0</v>
      </c>
      <c r="K33" s="194">
        <f>PPCL_NG!L33+PPCL_Spot!L33+GT_NG!L33+GT_Spot!L33+Bawana_NG!L33+Bawana_RLNG!L33+Bawana_Spot!L33</f>
        <v>67.45</v>
      </c>
      <c r="L33" s="194">
        <f>PPCL_NG!S33+PPCL_Spot!S33+GT_NG!S33+GT_Spot!S33+Bawana_NG!S33+Bawana_RLNG!S33+Bawana_Spot!S33</f>
        <v>67.448144513826946</v>
      </c>
      <c r="M33" s="195">
        <f t="shared" si="3"/>
        <v>1.8554861730564198E-3</v>
      </c>
      <c r="N33" s="194">
        <f>PPCL_NG!M33+PPCL_Spot!M33+GT_NG!M33+GT_Spot!M33+Bawana_NG!M33+Bawana_RLNG!M33+Bawana_Spot!M33</f>
        <v>97.79</v>
      </c>
      <c r="O33" s="194">
        <f>PPCL_NG!T33+PPCL_Spot!T33+GT_NG!T33+GT_Spot!T33+Bawana_NG!T33+Bawana_RLNG!T33+Bawana_Spot!T33</f>
        <v>97.781115075825156</v>
      </c>
      <c r="P33" s="195">
        <f t="shared" si="4"/>
        <v>8.8849241748505392E-3</v>
      </c>
      <c r="Q33" s="195">
        <f t="shared" si="5"/>
        <v>2.9999999999986926E-2</v>
      </c>
    </row>
    <row r="34" spans="1:17">
      <c r="A34" s="34" t="s">
        <v>76</v>
      </c>
      <c r="B34" s="194">
        <f>PPCL_NG!I34+PPCL_Spot!I34+GT_NG!I34+GT_Spot!I34+Bawana_NG!I34+Bawana_RLNG!I34+Bawana_Spot!I34</f>
        <v>141.07</v>
      </c>
      <c r="C34" s="194">
        <f>PPCL_NG!P34+PPCL_Spot!P34+GT_NG!P34+GT_Spot!P34+Bawana_NG!P34+Bawana_RLNG!P34+Bawana_Spot!P34</f>
        <v>141.05755575379126</v>
      </c>
      <c r="D34" s="195">
        <f t="shared" si="0"/>
        <v>1.2444246208730192E-2</v>
      </c>
      <c r="E34" s="194">
        <f>PPCL_NG!J34+PPCL_Spot!J34+GT_NG!J34+GT_Spot!J34+Bawana_NG!J34+Bawana_RLNG!J34+Bawana_Spot!J34</f>
        <v>80.5</v>
      </c>
      <c r="F34" s="194">
        <f>PPCL_NG!Q34+PPCL_Spot!Q34+GT_NG!Q34+GT_Spot!Q34+Bawana_NG!Q34+Bawana_RLNG!Q34+Bawana_Spot!Q34</f>
        <v>80.49318465655665</v>
      </c>
      <c r="G34" s="195">
        <f t="shared" si="1"/>
        <v>6.815343443349775E-3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15.08</v>
      </c>
      <c r="J34" s="195">
        <f t="shared" si="2"/>
        <v>0</v>
      </c>
      <c r="K34" s="194">
        <f>PPCL_NG!L34+PPCL_Spot!L34+GT_NG!L34+GT_Spot!L34+Bawana_NG!L34+Bawana_RLNG!L34+Bawana_Spot!L34</f>
        <v>67.45</v>
      </c>
      <c r="L34" s="194">
        <f>PPCL_NG!S34+PPCL_Spot!S34+GT_NG!S34+GT_Spot!S34+Bawana_NG!S34+Bawana_RLNG!S34+Bawana_Spot!S34</f>
        <v>67.448144513826946</v>
      </c>
      <c r="M34" s="195">
        <f t="shared" si="3"/>
        <v>1.8554861730564198E-3</v>
      </c>
      <c r="N34" s="194">
        <f>PPCL_NG!M34+PPCL_Spot!M34+GT_NG!M34+GT_Spot!M34+Bawana_NG!M34+Bawana_RLNG!M34+Bawana_Spot!M34</f>
        <v>97.79</v>
      </c>
      <c r="O34" s="194">
        <f>PPCL_NG!T34+PPCL_Spot!T34+GT_NG!T34+GT_Spot!T34+Bawana_NG!T34+Bawana_RLNG!T34+Bawana_Spot!T34</f>
        <v>97.781115075825156</v>
      </c>
      <c r="P34" s="195">
        <f t="shared" si="4"/>
        <v>8.8849241748505392E-3</v>
      </c>
      <c r="Q34" s="195">
        <f t="shared" si="5"/>
        <v>2.9999999999986926E-2</v>
      </c>
    </row>
    <row r="35" spans="1:17">
      <c r="A35" s="34" t="s">
        <v>77</v>
      </c>
      <c r="B35" s="194">
        <f>PPCL_NG!I35+PPCL_Spot!I35+GT_NG!I35+GT_Spot!I35+Bawana_NG!I35+Bawana_RLNG!I35+Bawana_Spot!I35</f>
        <v>141.07</v>
      </c>
      <c r="C35" s="194">
        <f>PPCL_NG!P35+PPCL_Spot!P35+GT_NG!P35+GT_Spot!P35+Bawana_NG!P35+Bawana_RLNG!P35+Bawana_Spot!P35</f>
        <v>141.05755575379126</v>
      </c>
      <c r="D35" s="195">
        <f t="shared" si="0"/>
        <v>1.2444246208730192E-2</v>
      </c>
      <c r="E35" s="194">
        <f>PPCL_NG!J35+PPCL_Spot!J35+GT_NG!J35+GT_Spot!J35+Bawana_NG!J35+Bawana_RLNG!J35+Bawana_Spot!J35</f>
        <v>80.5</v>
      </c>
      <c r="F35" s="194">
        <f>PPCL_NG!Q35+PPCL_Spot!Q35+GT_NG!Q35+GT_Spot!Q35+Bawana_NG!Q35+Bawana_RLNG!Q35+Bawana_Spot!Q35</f>
        <v>80.49318465655665</v>
      </c>
      <c r="G35" s="195">
        <f t="shared" si="1"/>
        <v>6.815343443349775E-3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15.08</v>
      </c>
      <c r="J35" s="195">
        <f t="shared" si="2"/>
        <v>0</v>
      </c>
      <c r="K35" s="194">
        <f>PPCL_NG!L35+PPCL_Spot!L35+GT_NG!L35+GT_Spot!L35+Bawana_NG!L35+Bawana_RLNG!L35+Bawana_Spot!L35</f>
        <v>67.45</v>
      </c>
      <c r="L35" s="194">
        <f>PPCL_NG!S35+PPCL_Spot!S35+GT_NG!S35+GT_Spot!S35+Bawana_NG!S35+Bawana_RLNG!S35+Bawana_Spot!S35</f>
        <v>67.448144513826946</v>
      </c>
      <c r="M35" s="195">
        <f t="shared" si="3"/>
        <v>1.8554861730564198E-3</v>
      </c>
      <c r="N35" s="194">
        <f>PPCL_NG!M35+PPCL_Spot!M35+GT_NG!M35+GT_Spot!M35+Bawana_NG!M35+Bawana_RLNG!M35+Bawana_Spot!M35</f>
        <v>97.79</v>
      </c>
      <c r="O35" s="194">
        <f>PPCL_NG!T35+PPCL_Spot!T35+GT_NG!T35+GT_Spot!T35+Bawana_NG!T35+Bawana_RLNG!T35+Bawana_Spot!T35</f>
        <v>97.781115075825156</v>
      </c>
      <c r="P35" s="195">
        <f t="shared" si="4"/>
        <v>8.8849241748505392E-3</v>
      </c>
      <c r="Q35" s="195">
        <f t="shared" si="5"/>
        <v>2.9999999999986926E-2</v>
      </c>
    </row>
    <row r="36" spans="1:17">
      <c r="A36" s="34" t="s">
        <v>78</v>
      </c>
      <c r="B36" s="194">
        <f>PPCL_NG!I36+PPCL_Spot!I36+GT_NG!I36+GT_Spot!I36+Bawana_NG!I36+Bawana_RLNG!I36+Bawana_Spot!I36</f>
        <v>141.07</v>
      </c>
      <c r="C36" s="194">
        <f>PPCL_NG!P36+PPCL_Spot!P36+GT_NG!P36+GT_Spot!P36+Bawana_NG!P36+Bawana_RLNG!P36+Bawana_Spot!P36</f>
        <v>141.05755575379126</v>
      </c>
      <c r="D36" s="195">
        <f t="shared" si="0"/>
        <v>1.2444246208730192E-2</v>
      </c>
      <c r="E36" s="194">
        <f>PPCL_NG!J36+PPCL_Spot!J36+GT_NG!J36+GT_Spot!J36+Bawana_NG!J36+Bawana_RLNG!J36+Bawana_Spot!J36</f>
        <v>80.5</v>
      </c>
      <c r="F36" s="194">
        <f>PPCL_NG!Q36+PPCL_Spot!Q36+GT_NG!Q36+GT_Spot!Q36+Bawana_NG!Q36+Bawana_RLNG!Q36+Bawana_Spot!Q36</f>
        <v>80.49318465655665</v>
      </c>
      <c r="G36" s="195">
        <f t="shared" si="1"/>
        <v>6.815343443349775E-3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15.08</v>
      </c>
      <c r="J36" s="195">
        <f t="shared" si="2"/>
        <v>0</v>
      </c>
      <c r="K36" s="194">
        <f>PPCL_NG!L36+PPCL_Spot!L36+GT_NG!L36+GT_Spot!L36+Bawana_NG!L36+Bawana_RLNG!L36+Bawana_Spot!L36</f>
        <v>67.45</v>
      </c>
      <c r="L36" s="194">
        <f>PPCL_NG!S36+PPCL_Spot!S36+GT_NG!S36+GT_Spot!S36+Bawana_NG!S36+Bawana_RLNG!S36+Bawana_Spot!S36</f>
        <v>67.448144513826946</v>
      </c>
      <c r="M36" s="195">
        <f t="shared" si="3"/>
        <v>1.8554861730564198E-3</v>
      </c>
      <c r="N36" s="194">
        <f>PPCL_NG!M36+PPCL_Spot!M36+GT_NG!M36+GT_Spot!M36+Bawana_NG!M36+Bawana_RLNG!M36+Bawana_Spot!M36</f>
        <v>97.79</v>
      </c>
      <c r="O36" s="194">
        <f>PPCL_NG!T36+PPCL_Spot!T36+GT_NG!T36+GT_Spot!T36+Bawana_NG!T36+Bawana_RLNG!T36+Bawana_Spot!T36</f>
        <v>97.781115075825156</v>
      </c>
      <c r="P36" s="195">
        <f t="shared" si="4"/>
        <v>8.8849241748505392E-3</v>
      </c>
      <c r="Q36" s="195">
        <f t="shared" si="5"/>
        <v>2.9999999999986926E-2</v>
      </c>
    </row>
    <row r="37" spans="1:17">
      <c r="A37" s="34" t="s">
        <v>79</v>
      </c>
      <c r="B37" s="194">
        <f>PPCL_NG!I37+PPCL_Spot!I37+GT_NG!I37+GT_Spot!I37+Bawana_NG!I37+Bawana_RLNG!I37+Bawana_Spot!I37</f>
        <v>140.63</v>
      </c>
      <c r="C37" s="194">
        <f>PPCL_NG!P37+PPCL_Spot!P37+GT_NG!P37+GT_Spot!P37+Bawana_NG!P37+Bawana_RLNG!P37+Bawana_Spot!P37</f>
        <v>140.61344362745098</v>
      </c>
      <c r="D37" s="195">
        <f t="shared" si="0"/>
        <v>1.6556372549018761E-2</v>
      </c>
      <c r="E37" s="194">
        <f>PPCL_NG!J37+PPCL_Spot!J37+GT_NG!J37+GT_Spot!J37+Bawana_NG!J37+Bawana_RLNG!J37+Bawana_Spot!J37</f>
        <v>80.259999999999991</v>
      </c>
      <c r="F37" s="194">
        <f>PPCL_NG!Q37+PPCL_Spot!Q37+GT_NG!Q37+GT_Spot!Q37+Bawana_NG!Q37+Bawana_RLNG!Q37+Bawana_Spot!Q37</f>
        <v>80.250931372549019</v>
      </c>
      <c r="G37" s="195">
        <f t="shared" si="1"/>
        <v>9.0686274509721443E-3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15.08</v>
      </c>
      <c r="J37" s="195">
        <f t="shared" si="2"/>
        <v>0</v>
      </c>
      <c r="K37" s="194">
        <f>PPCL_NG!L37+PPCL_Spot!L37+GT_NG!L37+GT_Spot!L37+Bawana_NG!L37+Bawana_RLNG!L37+Bawana_Spot!L37</f>
        <v>67.45</v>
      </c>
      <c r="L37" s="194">
        <f>PPCL_NG!S37+PPCL_Spot!S37+GT_NG!S37+GT_Spot!S37+Bawana_NG!S37+Bawana_RLNG!S37+Bawana_Spot!S37</f>
        <v>67.447450980392162</v>
      </c>
      <c r="M37" s="195">
        <f t="shared" si="3"/>
        <v>2.5490196078408189E-3</v>
      </c>
      <c r="N37" s="194">
        <f>PPCL_NG!M37+PPCL_Spot!M37+GT_NG!M37+GT_Spot!M37+Bawana_NG!M37+Bawana_RLNG!M37+Bawana_Spot!M37</f>
        <v>97.48</v>
      </c>
      <c r="O37" s="194">
        <f>PPCL_NG!T37+PPCL_Spot!T37+GT_NG!T37+GT_Spot!T37+Bawana_NG!T37+Bawana_RLNG!T37+Bawana_Spot!T37</f>
        <v>97.468174019607844</v>
      </c>
      <c r="P37" s="195">
        <f t="shared" si="4"/>
        <v>1.1825980392160318E-2</v>
      </c>
      <c r="Q37" s="195">
        <f t="shared" si="5"/>
        <v>3.9999999999992042E-2</v>
      </c>
    </row>
    <row r="38" spans="1:17">
      <c r="A38" s="34" t="s">
        <v>80</v>
      </c>
      <c r="B38" s="194">
        <f>PPCL_NG!I38+PPCL_Spot!I38+GT_NG!I38+GT_Spot!I38+Bawana_NG!I38+Bawana_RLNG!I38+Bawana_Spot!I38</f>
        <v>140.63</v>
      </c>
      <c r="C38" s="194">
        <f>PPCL_NG!P38+PPCL_Spot!P38+GT_NG!P38+GT_Spot!P38+Bawana_NG!P38+Bawana_RLNG!P38+Bawana_Spot!P38</f>
        <v>140.61344362745098</v>
      </c>
      <c r="D38" s="195">
        <f t="shared" si="0"/>
        <v>1.6556372549018761E-2</v>
      </c>
      <c r="E38" s="194">
        <f>PPCL_NG!J38+PPCL_Spot!J38+GT_NG!J38+GT_Spot!J38+Bawana_NG!J38+Bawana_RLNG!J38+Bawana_Spot!J38</f>
        <v>80.259999999999991</v>
      </c>
      <c r="F38" s="194">
        <f>PPCL_NG!Q38+PPCL_Spot!Q38+GT_NG!Q38+GT_Spot!Q38+Bawana_NG!Q38+Bawana_RLNG!Q38+Bawana_Spot!Q38</f>
        <v>80.250931372549019</v>
      </c>
      <c r="G38" s="195">
        <f t="shared" si="1"/>
        <v>9.0686274509721443E-3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15.08</v>
      </c>
      <c r="J38" s="195">
        <f t="shared" si="2"/>
        <v>0</v>
      </c>
      <c r="K38" s="194">
        <f>PPCL_NG!L38+PPCL_Spot!L38+GT_NG!L38+GT_Spot!L38+Bawana_NG!L38+Bawana_RLNG!L38+Bawana_Spot!L38</f>
        <v>67.45</v>
      </c>
      <c r="L38" s="194">
        <f>PPCL_NG!S38+PPCL_Spot!S38+GT_NG!S38+GT_Spot!S38+Bawana_NG!S38+Bawana_RLNG!S38+Bawana_Spot!S38</f>
        <v>67.447450980392162</v>
      </c>
      <c r="M38" s="195">
        <f t="shared" si="3"/>
        <v>2.5490196078408189E-3</v>
      </c>
      <c r="N38" s="194">
        <f>PPCL_NG!M38+PPCL_Spot!M38+GT_NG!M38+GT_Spot!M38+Bawana_NG!M38+Bawana_RLNG!M38+Bawana_Spot!M38</f>
        <v>97.48</v>
      </c>
      <c r="O38" s="194">
        <f>PPCL_NG!T38+PPCL_Spot!T38+GT_NG!T38+GT_Spot!T38+Bawana_NG!T38+Bawana_RLNG!T38+Bawana_Spot!T38</f>
        <v>97.468174019607844</v>
      </c>
      <c r="P38" s="195">
        <f t="shared" si="4"/>
        <v>1.1825980392160318E-2</v>
      </c>
      <c r="Q38" s="195">
        <f t="shared" si="5"/>
        <v>3.9999999999992042E-2</v>
      </c>
    </row>
    <row r="39" spans="1:17">
      <c r="A39" s="34" t="s">
        <v>81</v>
      </c>
      <c r="B39" s="194">
        <f>PPCL_NG!I39+PPCL_Spot!I39+GT_NG!I39+GT_Spot!I39+Bawana_NG!I39+Bawana_RLNG!I39+Bawana_Spot!I39</f>
        <v>140.63</v>
      </c>
      <c r="C39" s="194">
        <f>PPCL_NG!P39+PPCL_Spot!P39+GT_NG!P39+GT_Spot!P39+Bawana_NG!P39+Bawana_RLNG!P39+Bawana_Spot!P39</f>
        <v>140.48927083333334</v>
      </c>
      <c r="D39" s="195">
        <f t="shared" si="0"/>
        <v>0.14072916666665947</v>
      </c>
      <c r="E39" s="194">
        <f>PPCL_NG!J39+PPCL_Spot!J39+GT_NG!J39+GT_Spot!J39+Bawana_NG!J39+Bawana_RLNG!J39+Bawana_Spot!J39</f>
        <v>80.259999999999991</v>
      </c>
      <c r="F39" s="194">
        <f>PPCL_NG!Q39+PPCL_Spot!Q39+GT_NG!Q39+GT_Spot!Q39+Bawana_NG!Q39+Bawana_RLNG!Q39+Bawana_Spot!Q39</f>
        <v>80.182916666666671</v>
      </c>
      <c r="G39" s="195">
        <f t="shared" si="1"/>
        <v>7.708333333332007E-2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15.08</v>
      </c>
      <c r="J39" s="195">
        <f t="shared" si="2"/>
        <v>0</v>
      </c>
      <c r="K39" s="194">
        <f>PPCL_NG!L39+PPCL_Spot!L39+GT_NG!L39+GT_Spot!L39+Bawana_NG!L39+Bawana_RLNG!L39+Bawana_Spot!L39</f>
        <v>67.45</v>
      </c>
      <c r="L39" s="194">
        <f>PPCL_NG!S39+PPCL_Spot!S39+GT_NG!S39+GT_Spot!S39+Bawana_NG!S39+Bawana_RLNG!S39+Bawana_Spot!S39</f>
        <v>67.428333333333342</v>
      </c>
      <c r="M39" s="195">
        <f t="shared" si="3"/>
        <v>2.1666666666661172E-2</v>
      </c>
      <c r="N39" s="194">
        <f>PPCL_NG!M39+PPCL_Spot!M39+GT_NG!M39+GT_Spot!M39+Bawana_NG!M39+Bawana_RLNG!M39+Bawana_Spot!M39</f>
        <v>97.48</v>
      </c>
      <c r="O39" s="194">
        <f>PPCL_NG!T39+PPCL_Spot!T39+GT_NG!T39+GT_Spot!T39+Bawana_NG!T39+Bawana_RLNG!T39+Bawana_Spot!T39</f>
        <v>97.37947916666667</v>
      </c>
      <c r="P39" s="195">
        <f t="shared" si="4"/>
        <v>0.10052083333333428</v>
      </c>
      <c r="Q39" s="195">
        <f t="shared" si="5"/>
        <v>0.33999999999997499</v>
      </c>
    </row>
    <row r="40" spans="1:17">
      <c r="A40" s="34" t="s">
        <v>82</v>
      </c>
      <c r="B40" s="194">
        <f>PPCL_NG!I40+PPCL_Spot!I40+GT_NG!I40+GT_Spot!I40+Bawana_NG!I40+Bawana_RLNG!I40+Bawana_Spot!I40</f>
        <v>140.63</v>
      </c>
      <c r="C40" s="194">
        <f>PPCL_NG!P40+PPCL_Spot!P40+GT_NG!P40+GT_Spot!P40+Bawana_NG!P40+Bawana_RLNG!P40+Bawana_Spot!P40</f>
        <v>140.48927083333334</v>
      </c>
      <c r="D40" s="195">
        <f t="shared" si="0"/>
        <v>0.14072916666665947</v>
      </c>
      <c r="E40" s="194">
        <f>PPCL_NG!J40+PPCL_Spot!J40+GT_NG!J40+GT_Spot!J40+Bawana_NG!J40+Bawana_RLNG!J40+Bawana_Spot!J40</f>
        <v>80.259999999999991</v>
      </c>
      <c r="F40" s="194">
        <f>PPCL_NG!Q40+PPCL_Spot!Q40+GT_NG!Q40+GT_Spot!Q40+Bawana_NG!Q40+Bawana_RLNG!Q40+Bawana_Spot!Q40</f>
        <v>80.182916666666671</v>
      </c>
      <c r="G40" s="195">
        <f t="shared" si="1"/>
        <v>7.708333333332007E-2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15.08</v>
      </c>
      <c r="J40" s="195">
        <f t="shared" si="2"/>
        <v>0</v>
      </c>
      <c r="K40" s="194">
        <f>PPCL_NG!L40+PPCL_Spot!L40+GT_NG!L40+GT_Spot!L40+Bawana_NG!L40+Bawana_RLNG!L40+Bawana_Spot!L40</f>
        <v>67.45</v>
      </c>
      <c r="L40" s="194">
        <f>PPCL_NG!S40+PPCL_Spot!S40+GT_NG!S40+GT_Spot!S40+Bawana_NG!S40+Bawana_RLNG!S40+Bawana_Spot!S40</f>
        <v>67.428333333333342</v>
      </c>
      <c r="M40" s="195">
        <f t="shared" si="3"/>
        <v>2.1666666666661172E-2</v>
      </c>
      <c r="N40" s="194">
        <f>PPCL_NG!M40+PPCL_Spot!M40+GT_NG!M40+GT_Spot!M40+Bawana_NG!M40+Bawana_RLNG!M40+Bawana_Spot!M40</f>
        <v>97.48</v>
      </c>
      <c r="O40" s="194">
        <f>PPCL_NG!T40+PPCL_Spot!T40+GT_NG!T40+GT_Spot!T40+Bawana_NG!T40+Bawana_RLNG!T40+Bawana_Spot!T40</f>
        <v>97.37947916666667</v>
      </c>
      <c r="P40" s="195">
        <f t="shared" si="4"/>
        <v>0.10052083333333428</v>
      </c>
      <c r="Q40" s="195">
        <f t="shared" si="5"/>
        <v>0.33999999999997499</v>
      </c>
    </row>
    <row r="41" spans="1:17">
      <c r="A41" s="34" t="s">
        <v>83</v>
      </c>
      <c r="B41" s="194">
        <f>PPCL_NG!I41+PPCL_Spot!I41+GT_NG!I41+GT_Spot!I41+Bawana_NG!I41+Bawana_RLNG!I41+Bawana_Spot!I41</f>
        <v>140.63</v>
      </c>
      <c r="C41" s="194">
        <f>PPCL_NG!P41+PPCL_Spot!P41+GT_NG!P41+GT_Spot!P41+Bawana_NG!P41+Bawana_RLNG!P41+Bawana_Spot!P41</f>
        <v>140.48927083333334</v>
      </c>
      <c r="D41" s="195">
        <f t="shared" si="0"/>
        <v>0.14072916666665947</v>
      </c>
      <c r="E41" s="194">
        <f>PPCL_NG!J41+PPCL_Spot!J41+GT_NG!J41+GT_Spot!J41+Bawana_NG!J41+Bawana_RLNG!J41+Bawana_Spot!J41</f>
        <v>80.259999999999991</v>
      </c>
      <c r="F41" s="194">
        <f>PPCL_NG!Q41+PPCL_Spot!Q41+GT_NG!Q41+GT_Spot!Q41+Bawana_NG!Q41+Bawana_RLNG!Q41+Bawana_Spot!Q41</f>
        <v>80.182916666666671</v>
      </c>
      <c r="G41" s="195">
        <f t="shared" si="1"/>
        <v>7.708333333332007E-2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15.08</v>
      </c>
      <c r="J41" s="195">
        <f t="shared" si="2"/>
        <v>0</v>
      </c>
      <c r="K41" s="194">
        <f>PPCL_NG!L41+PPCL_Spot!L41+GT_NG!L41+GT_Spot!L41+Bawana_NG!L41+Bawana_RLNG!L41+Bawana_Spot!L41</f>
        <v>67.45</v>
      </c>
      <c r="L41" s="194">
        <f>PPCL_NG!S41+PPCL_Spot!S41+GT_NG!S41+GT_Spot!S41+Bawana_NG!S41+Bawana_RLNG!S41+Bawana_Spot!S41</f>
        <v>67.428333333333342</v>
      </c>
      <c r="M41" s="195">
        <f t="shared" si="3"/>
        <v>2.1666666666661172E-2</v>
      </c>
      <c r="N41" s="194">
        <f>PPCL_NG!M41+PPCL_Spot!M41+GT_NG!M41+GT_Spot!M41+Bawana_NG!M41+Bawana_RLNG!M41+Bawana_Spot!M41</f>
        <v>97.48</v>
      </c>
      <c r="O41" s="194">
        <f>PPCL_NG!T41+PPCL_Spot!T41+GT_NG!T41+GT_Spot!T41+Bawana_NG!T41+Bawana_RLNG!T41+Bawana_Spot!T41</f>
        <v>97.37947916666667</v>
      </c>
      <c r="P41" s="195">
        <f t="shared" si="4"/>
        <v>0.10052083333333428</v>
      </c>
      <c r="Q41" s="195">
        <f t="shared" si="5"/>
        <v>0.33999999999997499</v>
      </c>
    </row>
    <row r="42" spans="1:17">
      <c r="A42" s="34" t="s">
        <v>84</v>
      </c>
      <c r="B42" s="194">
        <f>PPCL_NG!I42+PPCL_Spot!I42+GT_NG!I42+GT_Spot!I42+Bawana_NG!I42+Bawana_RLNG!I42+Bawana_Spot!I42</f>
        <v>140.63</v>
      </c>
      <c r="C42" s="194">
        <f>PPCL_NG!P42+PPCL_Spot!P42+GT_NG!P42+GT_Spot!P42+Bawana_NG!P42+Bawana_RLNG!P42+Bawana_Spot!P42</f>
        <v>140.48927083333334</v>
      </c>
      <c r="D42" s="195">
        <f t="shared" si="0"/>
        <v>0.14072916666665947</v>
      </c>
      <c r="E42" s="194">
        <f>PPCL_NG!J42+PPCL_Spot!J42+GT_NG!J42+GT_Spot!J42+Bawana_NG!J42+Bawana_RLNG!J42+Bawana_Spot!J42</f>
        <v>80.259999999999991</v>
      </c>
      <c r="F42" s="194">
        <f>PPCL_NG!Q42+PPCL_Spot!Q42+GT_NG!Q42+GT_Spot!Q42+Bawana_NG!Q42+Bawana_RLNG!Q42+Bawana_Spot!Q42</f>
        <v>80.182916666666671</v>
      </c>
      <c r="G42" s="195">
        <f t="shared" si="1"/>
        <v>7.708333333332007E-2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15.08</v>
      </c>
      <c r="J42" s="195">
        <f t="shared" si="2"/>
        <v>0</v>
      </c>
      <c r="K42" s="194">
        <f>PPCL_NG!L42+PPCL_Spot!L42+GT_NG!L42+GT_Spot!L42+Bawana_NG!L42+Bawana_RLNG!L42+Bawana_Spot!L42</f>
        <v>67.45</v>
      </c>
      <c r="L42" s="194">
        <f>PPCL_NG!S42+PPCL_Spot!S42+GT_NG!S42+GT_Spot!S42+Bawana_NG!S42+Bawana_RLNG!S42+Bawana_Spot!S42</f>
        <v>67.428333333333342</v>
      </c>
      <c r="M42" s="195">
        <f t="shared" si="3"/>
        <v>2.1666666666661172E-2</v>
      </c>
      <c r="N42" s="194">
        <f>PPCL_NG!M42+PPCL_Spot!M42+GT_NG!M42+GT_Spot!M42+Bawana_NG!M42+Bawana_RLNG!M42+Bawana_Spot!M42</f>
        <v>97.48</v>
      </c>
      <c r="O42" s="194">
        <f>PPCL_NG!T42+PPCL_Spot!T42+GT_NG!T42+GT_Spot!T42+Bawana_NG!T42+Bawana_RLNG!T42+Bawana_Spot!T42</f>
        <v>97.37947916666667</v>
      </c>
      <c r="P42" s="195">
        <f t="shared" si="4"/>
        <v>0.10052083333333428</v>
      </c>
      <c r="Q42" s="195">
        <f t="shared" si="5"/>
        <v>0.33999999999997499</v>
      </c>
    </row>
    <row r="43" spans="1:17">
      <c r="A43" s="34" t="s">
        <v>85</v>
      </c>
      <c r="B43" s="194">
        <f>PPCL_NG!I43+PPCL_Spot!I43+GT_NG!I43+GT_Spot!I43+Bawana_NG!I43+Bawana_RLNG!I43+Bawana_Spot!I43</f>
        <v>140.63</v>
      </c>
      <c r="C43" s="194">
        <f>PPCL_NG!P43+PPCL_Spot!P43+GT_NG!P43+GT_Spot!P43+Bawana_NG!P43+Bawana_RLNG!P43+Bawana_Spot!P43</f>
        <v>140.48927083333334</v>
      </c>
      <c r="D43" s="195">
        <f t="shared" si="0"/>
        <v>0.14072916666665947</v>
      </c>
      <c r="E43" s="194">
        <f>PPCL_NG!J43+PPCL_Spot!J43+GT_NG!J43+GT_Spot!J43+Bawana_NG!J43+Bawana_RLNG!J43+Bawana_Spot!J43</f>
        <v>80.259999999999991</v>
      </c>
      <c r="F43" s="194">
        <f>PPCL_NG!Q43+PPCL_Spot!Q43+GT_NG!Q43+GT_Spot!Q43+Bawana_NG!Q43+Bawana_RLNG!Q43+Bawana_Spot!Q43</f>
        <v>80.182916666666671</v>
      </c>
      <c r="G43" s="195">
        <f t="shared" si="1"/>
        <v>7.708333333332007E-2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15.08</v>
      </c>
      <c r="J43" s="195">
        <f t="shared" si="2"/>
        <v>0</v>
      </c>
      <c r="K43" s="194">
        <f>PPCL_NG!L43+PPCL_Spot!L43+GT_NG!L43+GT_Spot!L43+Bawana_NG!L43+Bawana_RLNG!L43+Bawana_Spot!L43</f>
        <v>67.45</v>
      </c>
      <c r="L43" s="194">
        <f>PPCL_NG!S43+PPCL_Spot!S43+GT_NG!S43+GT_Spot!S43+Bawana_NG!S43+Bawana_RLNG!S43+Bawana_Spot!S43</f>
        <v>67.428333333333342</v>
      </c>
      <c r="M43" s="195">
        <f t="shared" si="3"/>
        <v>2.1666666666661172E-2</v>
      </c>
      <c r="N43" s="194">
        <f>PPCL_NG!M43+PPCL_Spot!M43+GT_NG!M43+GT_Spot!M43+Bawana_NG!M43+Bawana_RLNG!M43+Bawana_Spot!M43</f>
        <v>97.48</v>
      </c>
      <c r="O43" s="194">
        <f>PPCL_NG!T43+PPCL_Spot!T43+GT_NG!T43+GT_Spot!T43+Bawana_NG!T43+Bawana_RLNG!T43+Bawana_Spot!T43</f>
        <v>97.37947916666667</v>
      </c>
      <c r="P43" s="195">
        <f t="shared" si="4"/>
        <v>0.10052083333333428</v>
      </c>
      <c r="Q43" s="195">
        <f t="shared" si="5"/>
        <v>0.33999999999997499</v>
      </c>
    </row>
    <row r="44" spans="1:17">
      <c r="A44" s="34" t="s">
        <v>86</v>
      </c>
      <c r="B44" s="194">
        <f>PPCL_NG!I44+PPCL_Spot!I44+GT_NG!I44+GT_Spot!I44+Bawana_NG!I44+Bawana_RLNG!I44+Bawana_Spot!I44</f>
        <v>140.63</v>
      </c>
      <c r="C44" s="194">
        <f>PPCL_NG!P44+PPCL_Spot!P44+GT_NG!P44+GT_Spot!P44+Bawana_NG!P44+Bawana_RLNG!P44+Bawana_Spot!P44</f>
        <v>140.48927083333334</v>
      </c>
      <c r="D44" s="195">
        <f t="shared" si="0"/>
        <v>0.14072916666665947</v>
      </c>
      <c r="E44" s="194">
        <f>PPCL_NG!J44+PPCL_Spot!J44+GT_NG!J44+GT_Spot!J44+Bawana_NG!J44+Bawana_RLNG!J44+Bawana_Spot!J44</f>
        <v>80.259999999999991</v>
      </c>
      <c r="F44" s="194">
        <f>PPCL_NG!Q44+PPCL_Spot!Q44+GT_NG!Q44+GT_Spot!Q44+Bawana_NG!Q44+Bawana_RLNG!Q44+Bawana_Spot!Q44</f>
        <v>80.182916666666671</v>
      </c>
      <c r="G44" s="195">
        <f t="shared" si="1"/>
        <v>7.708333333332007E-2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15.08</v>
      </c>
      <c r="J44" s="195">
        <f t="shared" si="2"/>
        <v>0</v>
      </c>
      <c r="K44" s="194">
        <f>PPCL_NG!L44+PPCL_Spot!L44+GT_NG!L44+GT_Spot!L44+Bawana_NG!L44+Bawana_RLNG!L44+Bawana_Spot!L44</f>
        <v>67.45</v>
      </c>
      <c r="L44" s="194">
        <f>PPCL_NG!S44+PPCL_Spot!S44+GT_NG!S44+GT_Spot!S44+Bawana_NG!S44+Bawana_RLNG!S44+Bawana_Spot!S44</f>
        <v>67.428333333333342</v>
      </c>
      <c r="M44" s="195">
        <f t="shared" si="3"/>
        <v>2.1666666666661172E-2</v>
      </c>
      <c r="N44" s="194">
        <f>PPCL_NG!M44+PPCL_Spot!M44+GT_NG!M44+GT_Spot!M44+Bawana_NG!M44+Bawana_RLNG!M44+Bawana_Spot!M44</f>
        <v>97.48</v>
      </c>
      <c r="O44" s="194">
        <f>PPCL_NG!T44+PPCL_Spot!T44+GT_NG!T44+GT_Spot!T44+Bawana_NG!T44+Bawana_RLNG!T44+Bawana_Spot!T44</f>
        <v>97.37947916666667</v>
      </c>
      <c r="P44" s="195">
        <f t="shared" si="4"/>
        <v>0.10052083333333428</v>
      </c>
      <c r="Q44" s="195">
        <f t="shared" si="5"/>
        <v>0.33999999999997499</v>
      </c>
    </row>
    <row r="45" spans="1:17">
      <c r="A45" s="34" t="s">
        <v>87</v>
      </c>
      <c r="B45" s="194">
        <f>PPCL_NG!I45+PPCL_Spot!I45+GT_NG!I45+GT_Spot!I45+Bawana_NG!I45+Bawana_RLNG!I45+Bawana_Spot!I45</f>
        <v>140.63</v>
      </c>
      <c r="C45" s="194">
        <f>PPCL_NG!P45+PPCL_Spot!P45+GT_NG!P45+GT_Spot!P45+Bawana_NG!P45+Bawana_RLNG!P45+Bawana_Spot!P45</f>
        <v>140.48927083333334</v>
      </c>
      <c r="D45" s="195">
        <f t="shared" si="0"/>
        <v>0.14072916666665947</v>
      </c>
      <c r="E45" s="194">
        <f>PPCL_NG!J45+PPCL_Spot!J45+GT_NG!J45+GT_Spot!J45+Bawana_NG!J45+Bawana_RLNG!J45+Bawana_Spot!J45</f>
        <v>80.259999999999991</v>
      </c>
      <c r="F45" s="194">
        <f>PPCL_NG!Q45+PPCL_Spot!Q45+GT_NG!Q45+GT_Spot!Q45+Bawana_NG!Q45+Bawana_RLNG!Q45+Bawana_Spot!Q45</f>
        <v>80.182916666666671</v>
      </c>
      <c r="G45" s="195">
        <f t="shared" si="1"/>
        <v>7.708333333332007E-2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15.08</v>
      </c>
      <c r="J45" s="195">
        <f t="shared" si="2"/>
        <v>0</v>
      </c>
      <c r="K45" s="194">
        <f>PPCL_NG!L45+PPCL_Spot!L45+GT_NG!L45+GT_Spot!L45+Bawana_NG!L45+Bawana_RLNG!L45+Bawana_Spot!L45</f>
        <v>67.45</v>
      </c>
      <c r="L45" s="194">
        <f>PPCL_NG!S45+PPCL_Spot!S45+GT_NG!S45+GT_Spot!S45+Bawana_NG!S45+Bawana_RLNG!S45+Bawana_Spot!S45</f>
        <v>67.428333333333342</v>
      </c>
      <c r="M45" s="195">
        <f t="shared" si="3"/>
        <v>2.1666666666661172E-2</v>
      </c>
      <c r="N45" s="194">
        <f>PPCL_NG!M45+PPCL_Spot!M45+GT_NG!M45+GT_Spot!M45+Bawana_NG!M45+Bawana_RLNG!M45+Bawana_Spot!M45</f>
        <v>97.48</v>
      </c>
      <c r="O45" s="194">
        <f>PPCL_NG!T45+PPCL_Spot!T45+GT_NG!T45+GT_Spot!T45+Bawana_NG!T45+Bawana_RLNG!T45+Bawana_Spot!T45</f>
        <v>97.37947916666667</v>
      </c>
      <c r="P45" s="195">
        <f t="shared" si="4"/>
        <v>0.10052083333333428</v>
      </c>
      <c r="Q45" s="195">
        <f t="shared" si="5"/>
        <v>0.33999999999997499</v>
      </c>
    </row>
    <row r="46" spans="1:17">
      <c r="A46" s="34" t="s">
        <v>88</v>
      </c>
      <c r="B46" s="194">
        <f>PPCL_NG!I46+PPCL_Spot!I46+GT_NG!I46+GT_Spot!I46+Bawana_NG!I46+Bawana_RLNG!I46+Bawana_Spot!I46</f>
        <v>140.63</v>
      </c>
      <c r="C46" s="194">
        <f>PPCL_NG!P46+PPCL_Spot!P46+GT_NG!P46+GT_Spot!P46+Bawana_NG!P46+Bawana_RLNG!P46+Bawana_Spot!P46</f>
        <v>140.48927083333334</v>
      </c>
      <c r="D46" s="195">
        <f t="shared" si="0"/>
        <v>0.14072916666665947</v>
      </c>
      <c r="E46" s="194">
        <f>PPCL_NG!J46+PPCL_Spot!J46+GT_NG!J46+GT_Spot!J46+Bawana_NG!J46+Bawana_RLNG!J46+Bawana_Spot!J46</f>
        <v>80.259999999999991</v>
      </c>
      <c r="F46" s="194">
        <f>PPCL_NG!Q46+PPCL_Spot!Q46+GT_NG!Q46+GT_Spot!Q46+Bawana_NG!Q46+Bawana_RLNG!Q46+Bawana_Spot!Q46</f>
        <v>80.182916666666671</v>
      </c>
      <c r="G46" s="195">
        <f t="shared" si="1"/>
        <v>7.708333333332007E-2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15.08</v>
      </c>
      <c r="J46" s="195">
        <f t="shared" si="2"/>
        <v>0</v>
      </c>
      <c r="K46" s="194">
        <f>PPCL_NG!L46+PPCL_Spot!L46+GT_NG!L46+GT_Spot!L46+Bawana_NG!L46+Bawana_RLNG!L46+Bawana_Spot!L46</f>
        <v>67.45</v>
      </c>
      <c r="L46" s="194">
        <f>PPCL_NG!S46+PPCL_Spot!S46+GT_NG!S46+GT_Spot!S46+Bawana_NG!S46+Bawana_RLNG!S46+Bawana_Spot!S46</f>
        <v>67.428333333333342</v>
      </c>
      <c r="M46" s="195">
        <f t="shared" si="3"/>
        <v>2.1666666666661172E-2</v>
      </c>
      <c r="N46" s="194">
        <f>PPCL_NG!M46+PPCL_Spot!M46+GT_NG!M46+GT_Spot!M46+Bawana_NG!M46+Bawana_RLNG!M46+Bawana_Spot!M46</f>
        <v>97.48</v>
      </c>
      <c r="O46" s="194">
        <f>PPCL_NG!T46+PPCL_Spot!T46+GT_NG!T46+GT_Spot!T46+Bawana_NG!T46+Bawana_RLNG!T46+Bawana_Spot!T46</f>
        <v>97.37947916666667</v>
      </c>
      <c r="P46" s="195">
        <f t="shared" si="4"/>
        <v>0.10052083333333428</v>
      </c>
      <c r="Q46" s="195">
        <f t="shared" si="5"/>
        <v>0.33999999999997499</v>
      </c>
    </row>
    <row r="47" spans="1:17">
      <c r="A47" s="34" t="s">
        <v>89</v>
      </c>
      <c r="B47" s="194">
        <f>PPCL_NG!I47+PPCL_Spot!I47+GT_NG!I47+GT_Spot!I47+Bawana_NG!I47+Bawana_RLNG!I47+Bawana_Spot!I47</f>
        <v>140.19</v>
      </c>
      <c r="C47" s="194">
        <f>PPCL_NG!P47+PPCL_Spot!P47+GT_NG!P47+GT_Spot!P47+Bawana_NG!P47+Bawana_RLNG!P47+Bawana_Spot!P47</f>
        <v>140.04546603475512</v>
      </c>
      <c r="D47" s="195">
        <f t="shared" si="0"/>
        <v>0.14453396524487516</v>
      </c>
      <c r="E47" s="194">
        <f>PPCL_NG!J47+PPCL_Spot!J47+GT_NG!J47+GT_Spot!J47+Bawana_NG!J47+Bawana_RLNG!J47+Bawana_Spot!J47</f>
        <v>80.02</v>
      </c>
      <c r="F47" s="194">
        <f>PPCL_NG!Q47+PPCL_Spot!Q47+GT_NG!Q47+GT_Spot!Q47+Bawana_NG!Q47+Bawana_RLNG!Q47+Bawana_Spot!Q47</f>
        <v>79.940821484992099</v>
      </c>
      <c r="G47" s="195">
        <f t="shared" si="1"/>
        <v>7.9178515007896522E-2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15.08</v>
      </c>
      <c r="J47" s="195">
        <f t="shared" si="2"/>
        <v>0</v>
      </c>
      <c r="K47" s="194">
        <f>PPCL_NG!L47+PPCL_Spot!L47+GT_NG!L47+GT_Spot!L47+Bawana_NG!L47+Bawana_RLNG!L47+Bawana_Spot!L47</f>
        <v>67.45</v>
      </c>
      <c r="L47" s="194">
        <f>PPCL_NG!S47+PPCL_Spot!S47+GT_NG!S47+GT_Spot!S47+Bawana_NG!S47+Bawana_RLNG!S47+Bawana_Spot!S47</f>
        <v>67.426998420221167</v>
      </c>
      <c r="M47" s="195">
        <f t="shared" si="3"/>
        <v>2.3001579778835435E-2</v>
      </c>
      <c r="N47" s="194">
        <f>PPCL_NG!M47+PPCL_Spot!M47+GT_NG!M47+GT_Spot!M47+Bawana_NG!M47+Bawana_RLNG!M47+Bawana_Spot!M47</f>
        <v>97.17</v>
      </c>
      <c r="O47" s="194">
        <f>PPCL_NG!T47+PPCL_Spot!T47+GT_NG!T47+GT_Spot!T47+Bawana_NG!T47+Bawana_RLNG!T47+Bawana_Spot!T47</f>
        <v>97.0667140600316</v>
      </c>
      <c r="P47" s="195">
        <f t="shared" si="4"/>
        <v>0.10328593996840141</v>
      </c>
      <c r="Q47" s="195">
        <f t="shared" si="5"/>
        <v>0.35000000000000853</v>
      </c>
    </row>
    <row r="48" spans="1:17">
      <c r="A48" s="34" t="s">
        <v>90</v>
      </c>
      <c r="B48" s="194">
        <f>PPCL_NG!I48+PPCL_Spot!I48+GT_NG!I48+GT_Spot!I48+Bawana_NG!I48+Bawana_RLNG!I48+Bawana_Spot!I48</f>
        <v>140.19</v>
      </c>
      <c r="C48" s="194">
        <f>PPCL_NG!P48+PPCL_Spot!P48+GT_NG!P48+GT_Spot!P48+Bawana_NG!P48+Bawana_RLNG!P48+Bawana_Spot!P48</f>
        <v>140.04546603475512</v>
      </c>
      <c r="D48" s="195">
        <f t="shared" si="0"/>
        <v>0.14453396524487516</v>
      </c>
      <c r="E48" s="194">
        <f>PPCL_NG!J48+PPCL_Spot!J48+GT_NG!J48+GT_Spot!J48+Bawana_NG!J48+Bawana_RLNG!J48+Bawana_Spot!J48</f>
        <v>80.02</v>
      </c>
      <c r="F48" s="194">
        <f>PPCL_NG!Q48+PPCL_Spot!Q48+GT_NG!Q48+GT_Spot!Q48+Bawana_NG!Q48+Bawana_RLNG!Q48+Bawana_Spot!Q48</f>
        <v>79.940821484992099</v>
      </c>
      <c r="G48" s="195">
        <f t="shared" si="1"/>
        <v>7.9178515007896522E-2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15.08</v>
      </c>
      <c r="J48" s="195">
        <f t="shared" si="2"/>
        <v>0</v>
      </c>
      <c r="K48" s="194">
        <f>PPCL_NG!L48+PPCL_Spot!L48+GT_NG!L48+GT_Spot!L48+Bawana_NG!L48+Bawana_RLNG!L48+Bawana_Spot!L48</f>
        <v>67.45</v>
      </c>
      <c r="L48" s="194">
        <f>PPCL_NG!S48+PPCL_Spot!S48+GT_NG!S48+GT_Spot!S48+Bawana_NG!S48+Bawana_RLNG!S48+Bawana_Spot!S48</f>
        <v>67.426998420221167</v>
      </c>
      <c r="M48" s="195">
        <f t="shared" si="3"/>
        <v>2.3001579778835435E-2</v>
      </c>
      <c r="N48" s="194">
        <f>PPCL_NG!M48+PPCL_Spot!M48+GT_NG!M48+GT_Spot!M48+Bawana_NG!M48+Bawana_RLNG!M48+Bawana_Spot!M48</f>
        <v>97.17</v>
      </c>
      <c r="O48" s="194">
        <f>PPCL_NG!T48+PPCL_Spot!T48+GT_NG!T48+GT_Spot!T48+Bawana_NG!T48+Bawana_RLNG!T48+Bawana_Spot!T48</f>
        <v>97.0667140600316</v>
      </c>
      <c r="P48" s="195">
        <f t="shared" si="4"/>
        <v>0.10328593996840141</v>
      </c>
      <c r="Q48" s="195">
        <f t="shared" si="5"/>
        <v>0.35000000000000853</v>
      </c>
    </row>
    <row r="49" spans="1:17">
      <c r="A49" s="34" t="s">
        <v>91</v>
      </c>
      <c r="B49" s="194">
        <f>PPCL_NG!I49+PPCL_Spot!I49+GT_NG!I49+GT_Spot!I49+Bawana_NG!I49+Bawana_RLNG!I49+Bawana_Spot!I49</f>
        <v>140.19</v>
      </c>
      <c r="C49" s="194">
        <f>PPCL_NG!P49+PPCL_Spot!P49+GT_NG!P49+GT_Spot!P49+Bawana_NG!P49+Bawana_RLNG!P49+Bawana_Spot!P49</f>
        <v>140.04546603475512</v>
      </c>
      <c r="D49" s="195">
        <f t="shared" si="0"/>
        <v>0.14453396524487516</v>
      </c>
      <c r="E49" s="194">
        <f>PPCL_NG!J49+PPCL_Spot!J49+GT_NG!J49+GT_Spot!J49+Bawana_NG!J49+Bawana_RLNG!J49+Bawana_Spot!J49</f>
        <v>80.02</v>
      </c>
      <c r="F49" s="194">
        <f>PPCL_NG!Q49+PPCL_Spot!Q49+GT_NG!Q49+GT_Spot!Q49+Bawana_NG!Q49+Bawana_RLNG!Q49+Bawana_Spot!Q49</f>
        <v>79.940821484992099</v>
      </c>
      <c r="G49" s="195">
        <f t="shared" si="1"/>
        <v>7.9178515007896522E-2</v>
      </c>
      <c r="H49" s="194">
        <f>PPCL_NG!K49+PPCL_Spot!K49+GT_NG!K49+GT_Spot!K49+Bawana_NG!K49+Bawana_RLNG!K49+Bawana_Spot!K49</f>
        <v>15.08</v>
      </c>
      <c r="I49" s="194">
        <f>PPCL_NG!R49+PPCL_Spot!R49+GT_NG!R49+GT_Spot!R49+Bawana_NG!R49+Bawana_RLNG!R49+Bawana_Spot!R49</f>
        <v>15.08</v>
      </c>
      <c r="J49" s="195">
        <f t="shared" si="2"/>
        <v>0</v>
      </c>
      <c r="K49" s="194">
        <f>PPCL_NG!L49+PPCL_Spot!L49+GT_NG!L49+GT_Spot!L49+Bawana_NG!L49+Bawana_RLNG!L49+Bawana_Spot!L49</f>
        <v>67.45</v>
      </c>
      <c r="L49" s="194">
        <f>PPCL_NG!S49+PPCL_Spot!S49+GT_NG!S49+GT_Spot!S49+Bawana_NG!S49+Bawana_RLNG!S49+Bawana_Spot!S49</f>
        <v>67.426998420221167</v>
      </c>
      <c r="M49" s="195">
        <f t="shared" si="3"/>
        <v>2.3001579778835435E-2</v>
      </c>
      <c r="N49" s="194">
        <f>PPCL_NG!M49+PPCL_Spot!M49+GT_NG!M49+GT_Spot!M49+Bawana_NG!M49+Bawana_RLNG!M49+Bawana_Spot!M49</f>
        <v>97.17</v>
      </c>
      <c r="O49" s="194">
        <f>PPCL_NG!T49+PPCL_Spot!T49+GT_NG!T49+GT_Spot!T49+Bawana_NG!T49+Bawana_RLNG!T49+Bawana_Spot!T49</f>
        <v>97.0667140600316</v>
      </c>
      <c r="P49" s="195">
        <f t="shared" si="4"/>
        <v>0.10328593996840141</v>
      </c>
      <c r="Q49" s="195">
        <f t="shared" si="5"/>
        <v>0.35000000000000853</v>
      </c>
    </row>
    <row r="50" spans="1:17">
      <c r="A50" s="34" t="s">
        <v>92</v>
      </c>
      <c r="B50" s="194">
        <f>PPCL_NG!I50+PPCL_Spot!I50+GT_NG!I50+GT_Spot!I50+Bawana_NG!I50+Bawana_RLNG!I50+Bawana_Spot!I50</f>
        <v>140.19</v>
      </c>
      <c r="C50" s="194">
        <f>PPCL_NG!P50+PPCL_Spot!P50+GT_NG!P50+GT_Spot!P50+Bawana_NG!P50+Bawana_RLNG!P50+Bawana_Spot!P50</f>
        <v>140.04546603475512</v>
      </c>
      <c r="D50" s="195">
        <f t="shared" si="0"/>
        <v>0.14453396524487516</v>
      </c>
      <c r="E50" s="194">
        <f>PPCL_NG!J50+PPCL_Spot!J50+GT_NG!J50+GT_Spot!J50+Bawana_NG!J50+Bawana_RLNG!J50+Bawana_Spot!J50</f>
        <v>80.02</v>
      </c>
      <c r="F50" s="194">
        <f>PPCL_NG!Q50+PPCL_Spot!Q50+GT_NG!Q50+GT_Spot!Q50+Bawana_NG!Q50+Bawana_RLNG!Q50+Bawana_Spot!Q50</f>
        <v>79.940821484992099</v>
      </c>
      <c r="G50" s="195">
        <f t="shared" si="1"/>
        <v>7.9178515007896522E-2</v>
      </c>
      <c r="H50" s="194">
        <f>PPCL_NG!K50+PPCL_Spot!K50+GT_NG!K50+GT_Spot!K50+Bawana_NG!K50+Bawana_RLNG!K50+Bawana_Spot!K50</f>
        <v>15.08</v>
      </c>
      <c r="I50" s="194">
        <f>PPCL_NG!R50+PPCL_Spot!R50+GT_NG!R50+GT_Spot!R50+Bawana_NG!R50+Bawana_RLNG!R50+Bawana_Spot!R50</f>
        <v>15.08</v>
      </c>
      <c r="J50" s="195">
        <f t="shared" si="2"/>
        <v>0</v>
      </c>
      <c r="K50" s="194">
        <f>PPCL_NG!L50+PPCL_Spot!L50+GT_NG!L50+GT_Spot!L50+Bawana_NG!L50+Bawana_RLNG!L50+Bawana_Spot!L50</f>
        <v>67.45</v>
      </c>
      <c r="L50" s="194">
        <f>PPCL_NG!S50+PPCL_Spot!S50+GT_NG!S50+GT_Spot!S50+Bawana_NG!S50+Bawana_RLNG!S50+Bawana_Spot!S50</f>
        <v>67.426998420221167</v>
      </c>
      <c r="M50" s="195">
        <f t="shared" si="3"/>
        <v>2.3001579778835435E-2</v>
      </c>
      <c r="N50" s="194">
        <f>PPCL_NG!M50+PPCL_Spot!M50+GT_NG!M50+GT_Spot!M50+Bawana_NG!M50+Bawana_RLNG!M50+Bawana_Spot!M50</f>
        <v>97.17</v>
      </c>
      <c r="O50" s="194">
        <f>PPCL_NG!T50+PPCL_Spot!T50+GT_NG!T50+GT_Spot!T50+Bawana_NG!T50+Bawana_RLNG!T50+Bawana_Spot!T50</f>
        <v>97.0667140600316</v>
      </c>
      <c r="P50" s="195">
        <f t="shared" si="4"/>
        <v>0.10328593996840141</v>
      </c>
      <c r="Q50" s="195">
        <f t="shared" si="5"/>
        <v>0.35000000000000853</v>
      </c>
    </row>
    <row r="51" spans="1:17">
      <c r="A51" s="34" t="s">
        <v>93</v>
      </c>
      <c r="B51" s="194">
        <f>PPCL_NG!I51+PPCL_Spot!I51+GT_NG!I51+GT_Spot!I51+Bawana_NG!I51+Bawana_RLNG!I51+Bawana_Spot!I51</f>
        <v>139.62</v>
      </c>
      <c r="C51" s="194">
        <f>PPCL_NG!P51+PPCL_Spot!P51+GT_NG!P51+GT_Spot!P51+Bawana_NG!P51+Bawana_RLNG!P51+Bawana_Spot!P51</f>
        <v>139.47546603475513</v>
      </c>
      <c r="D51" s="195">
        <f t="shared" si="0"/>
        <v>0.14453396524487516</v>
      </c>
      <c r="E51" s="194">
        <f>PPCL_NG!J51+PPCL_Spot!J51+GT_NG!J51+GT_Spot!J51+Bawana_NG!J51+Bawana_RLNG!J51+Bawana_Spot!J51</f>
        <v>79.7</v>
      </c>
      <c r="F51" s="194">
        <f>PPCL_NG!Q51+PPCL_Spot!Q51+GT_NG!Q51+GT_Spot!Q51+Bawana_NG!Q51+Bawana_RLNG!Q51+Bawana_Spot!Q51</f>
        <v>79.620821484992092</v>
      </c>
      <c r="G51" s="195">
        <f t="shared" si="1"/>
        <v>7.9178515007910732E-2</v>
      </c>
      <c r="H51" s="194">
        <f>PPCL_NG!K51+PPCL_Spot!K51+GT_NG!K51+GT_Spot!K51+Bawana_NG!K51+Bawana_RLNG!K51+Bawana_Spot!K51</f>
        <v>14.95</v>
      </c>
      <c r="I51" s="194">
        <f>PPCL_NG!R51+PPCL_Spot!R51+GT_NG!R51+GT_Spot!R51+Bawana_NG!R51+Bawana_RLNG!R51+Bawana_Spot!R51</f>
        <v>14.95</v>
      </c>
      <c r="J51" s="195">
        <f t="shared" si="2"/>
        <v>0</v>
      </c>
      <c r="K51" s="194">
        <f>PPCL_NG!L51+PPCL_Spot!L51+GT_NG!L51+GT_Spot!L51+Bawana_NG!L51+Bawana_RLNG!L51+Bawana_Spot!L51</f>
        <v>66.849999999999994</v>
      </c>
      <c r="L51" s="194">
        <f>PPCL_NG!S51+PPCL_Spot!S51+GT_NG!S51+GT_Spot!S51+Bawana_NG!S51+Bawana_RLNG!S51+Bawana_Spot!S51</f>
        <v>66.826998420221173</v>
      </c>
      <c r="M51" s="195">
        <f t="shared" si="3"/>
        <v>2.3001579778821224E-2</v>
      </c>
      <c r="N51" s="194">
        <f>PPCL_NG!M51+PPCL_Spot!M51+GT_NG!M51+GT_Spot!M51+Bawana_NG!M51+Bawana_RLNG!M51+Bawana_Spot!M51</f>
        <v>96.79</v>
      </c>
      <c r="O51" s="194">
        <f>PPCL_NG!T51+PPCL_Spot!T51+GT_NG!T51+GT_Spot!T51+Bawana_NG!T51+Bawana_RLNG!T51+Bawana_Spot!T51</f>
        <v>96.686714060031591</v>
      </c>
      <c r="P51" s="195">
        <f t="shared" si="4"/>
        <v>0.10328593996841562</v>
      </c>
      <c r="Q51" s="195">
        <f t="shared" si="5"/>
        <v>0.35000000000002274</v>
      </c>
    </row>
    <row r="52" spans="1:17">
      <c r="A52" s="34" t="s">
        <v>94</v>
      </c>
      <c r="B52" s="194">
        <f>PPCL_NG!I52+PPCL_Spot!I52+GT_NG!I52+GT_Spot!I52+Bawana_NG!I52+Bawana_RLNG!I52+Bawana_Spot!I52</f>
        <v>139.62</v>
      </c>
      <c r="C52" s="194">
        <f>PPCL_NG!P52+PPCL_Spot!P52+GT_NG!P52+GT_Spot!P52+Bawana_NG!P52+Bawana_RLNG!P52+Bawana_Spot!P52</f>
        <v>139.47546603475513</v>
      </c>
      <c r="D52" s="195">
        <f t="shared" si="0"/>
        <v>0.14453396524487516</v>
      </c>
      <c r="E52" s="194">
        <f>PPCL_NG!J52+PPCL_Spot!J52+GT_NG!J52+GT_Spot!J52+Bawana_NG!J52+Bawana_RLNG!J52+Bawana_Spot!J52</f>
        <v>79.7</v>
      </c>
      <c r="F52" s="194">
        <f>PPCL_NG!Q52+PPCL_Spot!Q52+GT_NG!Q52+GT_Spot!Q52+Bawana_NG!Q52+Bawana_RLNG!Q52+Bawana_Spot!Q52</f>
        <v>79.620821484992092</v>
      </c>
      <c r="G52" s="195">
        <f t="shared" si="1"/>
        <v>7.9178515007910732E-2</v>
      </c>
      <c r="H52" s="194">
        <f>PPCL_NG!K52+PPCL_Spot!K52+GT_NG!K52+GT_Spot!K52+Bawana_NG!K52+Bawana_RLNG!K52+Bawana_Spot!K52</f>
        <v>14.95</v>
      </c>
      <c r="I52" s="194">
        <f>PPCL_NG!R52+PPCL_Spot!R52+GT_NG!R52+GT_Spot!R52+Bawana_NG!R52+Bawana_RLNG!R52+Bawana_Spot!R52</f>
        <v>14.95</v>
      </c>
      <c r="J52" s="195">
        <f t="shared" si="2"/>
        <v>0</v>
      </c>
      <c r="K52" s="194">
        <f>PPCL_NG!L52+PPCL_Spot!L52+GT_NG!L52+GT_Spot!L52+Bawana_NG!L52+Bawana_RLNG!L52+Bawana_Spot!L52</f>
        <v>66.849999999999994</v>
      </c>
      <c r="L52" s="194">
        <f>PPCL_NG!S52+PPCL_Spot!S52+GT_NG!S52+GT_Spot!S52+Bawana_NG!S52+Bawana_RLNG!S52+Bawana_Spot!S52</f>
        <v>66.826998420221173</v>
      </c>
      <c r="M52" s="195">
        <f t="shared" si="3"/>
        <v>2.3001579778821224E-2</v>
      </c>
      <c r="N52" s="194">
        <f>PPCL_NG!M52+PPCL_Spot!M52+GT_NG!M52+GT_Spot!M52+Bawana_NG!M52+Bawana_RLNG!M52+Bawana_Spot!M52</f>
        <v>96.79</v>
      </c>
      <c r="O52" s="194">
        <f>PPCL_NG!T52+PPCL_Spot!T52+GT_NG!T52+GT_Spot!T52+Bawana_NG!T52+Bawana_RLNG!T52+Bawana_Spot!T52</f>
        <v>96.686714060031591</v>
      </c>
      <c r="P52" s="195">
        <f t="shared" si="4"/>
        <v>0.10328593996841562</v>
      </c>
      <c r="Q52" s="195">
        <f t="shared" si="5"/>
        <v>0.35000000000002274</v>
      </c>
    </row>
    <row r="53" spans="1:17">
      <c r="A53" s="34" t="s">
        <v>95</v>
      </c>
      <c r="B53" s="194">
        <f>PPCL_NG!I53+PPCL_Spot!I53+GT_NG!I53+GT_Spot!I53+Bawana_NG!I53+Bawana_RLNG!I53+Bawana_Spot!I53</f>
        <v>139.62</v>
      </c>
      <c r="C53" s="194">
        <f>PPCL_NG!P53+PPCL_Spot!P53+GT_NG!P53+GT_Spot!P53+Bawana_NG!P53+Bawana_RLNG!P53+Bawana_Spot!P53</f>
        <v>139.47546603475513</v>
      </c>
      <c r="D53" s="195">
        <f t="shared" si="0"/>
        <v>0.14453396524487516</v>
      </c>
      <c r="E53" s="194">
        <f>PPCL_NG!J53+PPCL_Spot!J53+GT_NG!J53+GT_Spot!J53+Bawana_NG!J53+Bawana_RLNG!J53+Bawana_Spot!J53</f>
        <v>79.7</v>
      </c>
      <c r="F53" s="194">
        <f>PPCL_NG!Q53+PPCL_Spot!Q53+GT_NG!Q53+GT_Spot!Q53+Bawana_NG!Q53+Bawana_RLNG!Q53+Bawana_Spot!Q53</f>
        <v>79.620821484992092</v>
      </c>
      <c r="G53" s="195">
        <f t="shared" si="1"/>
        <v>7.9178515007910732E-2</v>
      </c>
      <c r="H53" s="194">
        <f>PPCL_NG!K53+PPCL_Spot!K53+GT_NG!K53+GT_Spot!K53+Bawana_NG!K53+Bawana_RLNG!K53+Bawana_Spot!K53</f>
        <v>14.95</v>
      </c>
      <c r="I53" s="194">
        <f>PPCL_NG!R53+PPCL_Spot!R53+GT_NG!R53+GT_Spot!R53+Bawana_NG!R53+Bawana_RLNG!R53+Bawana_Spot!R53</f>
        <v>14.95</v>
      </c>
      <c r="J53" s="195">
        <f t="shared" si="2"/>
        <v>0</v>
      </c>
      <c r="K53" s="194">
        <f>PPCL_NG!L53+PPCL_Spot!L53+GT_NG!L53+GT_Spot!L53+Bawana_NG!L53+Bawana_RLNG!L53+Bawana_Spot!L53</f>
        <v>66.849999999999994</v>
      </c>
      <c r="L53" s="194">
        <f>PPCL_NG!S53+PPCL_Spot!S53+GT_NG!S53+GT_Spot!S53+Bawana_NG!S53+Bawana_RLNG!S53+Bawana_Spot!S53</f>
        <v>66.826998420221173</v>
      </c>
      <c r="M53" s="195">
        <f t="shared" si="3"/>
        <v>2.3001579778821224E-2</v>
      </c>
      <c r="N53" s="194">
        <f>PPCL_NG!M53+PPCL_Spot!M53+GT_NG!M53+GT_Spot!M53+Bawana_NG!M53+Bawana_RLNG!M53+Bawana_Spot!M53</f>
        <v>96.79</v>
      </c>
      <c r="O53" s="194">
        <f>PPCL_NG!T53+PPCL_Spot!T53+GT_NG!T53+GT_Spot!T53+Bawana_NG!T53+Bawana_RLNG!T53+Bawana_Spot!T53</f>
        <v>96.686714060031591</v>
      </c>
      <c r="P53" s="195">
        <f t="shared" si="4"/>
        <v>0.10328593996841562</v>
      </c>
      <c r="Q53" s="195">
        <f t="shared" si="5"/>
        <v>0.35000000000002274</v>
      </c>
    </row>
    <row r="54" spans="1:17">
      <c r="A54" s="34" t="s">
        <v>96</v>
      </c>
      <c r="B54" s="194">
        <f>PPCL_NG!I54+PPCL_Spot!I54+GT_NG!I54+GT_Spot!I54+Bawana_NG!I54+Bawana_RLNG!I54+Bawana_Spot!I54</f>
        <v>139.62</v>
      </c>
      <c r="C54" s="194">
        <f>PPCL_NG!P54+PPCL_Spot!P54+GT_NG!P54+GT_Spot!P54+Bawana_NG!P54+Bawana_RLNG!P54+Bawana_Spot!P54</f>
        <v>139.47546603475513</v>
      </c>
      <c r="D54" s="195">
        <f t="shared" si="0"/>
        <v>0.14453396524487516</v>
      </c>
      <c r="E54" s="194">
        <f>PPCL_NG!J54+PPCL_Spot!J54+GT_NG!J54+GT_Spot!J54+Bawana_NG!J54+Bawana_RLNG!J54+Bawana_Spot!J54</f>
        <v>79.7</v>
      </c>
      <c r="F54" s="194">
        <f>PPCL_NG!Q54+PPCL_Spot!Q54+GT_NG!Q54+GT_Spot!Q54+Bawana_NG!Q54+Bawana_RLNG!Q54+Bawana_Spot!Q54</f>
        <v>79.620821484992092</v>
      </c>
      <c r="G54" s="195">
        <f t="shared" si="1"/>
        <v>7.9178515007910732E-2</v>
      </c>
      <c r="H54" s="194">
        <f>PPCL_NG!K54+PPCL_Spot!K54+GT_NG!K54+GT_Spot!K54+Bawana_NG!K54+Bawana_RLNG!K54+Bawana_Spot!K54</f>
        <v>14.95</v>
      </c>
      <c r="I54" s="194">
        <f>PPCL_NG!R54+PPCL_Spot!R54+GT_NG!R54+GT_Spot!R54+Bawana_NG!R54+Bawana_RLNG!R54+Bawana_Spot!R54</f>
        <v>14.95</v>
      </c>
      <c r="J54" s="195">
        <f t="shared" si="2"/>
        <v>0</v>
      </c>
      <c r="K54" s="194">
        <f>PPCL_NG!L54+PPCL_Spot!L54+GT_NG!L54+GT_Spot!L54+Bawana_NG!L54+Bawana_RLNG!L54+Bawana_Spot!L54</f>
        <v>66.849999999999994</v>
      </c>
      <c r="L54" s="194">
        <f>PPCL_NG!S54+PPCL_Spot!S54+GT_NG!S54+GT_Spot!S54+Bawana_NG!S54+Bawana_RLNG!S54+Bawana_Spot!S54</f>
        <v>66.826998420221173</v>
      </c>
      <c r="M54" s="195">
        <f t="shared" si="3"/>
        <v>2.3001579778821224E-2</v>
      </c>
      <c r="N54" s="194">
        <f>PPCL_NG!M54+PPCL_Spot!M54+GT_NG!M54+GT_Spot!M54+Bawana_NG!M54+Bawana_RLNG!M54+Bawana_Spot!M54</f>
        <v>96.79</v>
      </c>
      <c r="O54" s="194">
        <f>PPCL_NG!T54+PPCL_Spot!T54+GT_NG!T54+GT_Spot!T54+Bawana_NG!T54+Bawana_RLNG!T54+Bawana_Spot!T54</f>
        <v>96.686714060031591</v>
      </c>
      <c r="P54" s="195">
        <f t="shared" si="4"/>
        <v>0.10328593996841562</v>
      </c>
      <c r="Q54" s="195">
        <f t="shared" si="5"/>
        <v>0.35000000000002274</v>
      </c>
    </row>
    <row r="55" spans="1:17">
      <c r="A55" s="34" t="s">
        <v>97</v>
      </c>
      <c r="B55" s="194">
        <f>PPCL_NG!I55+PPCL_Spot!I55+GT_NG!I55+GT_Spot!I55+Bawana_NG!I55+Bawana_RLNG!I55+Bawana_Spot!I55</f>
        <v>139.62</v>
      </c>
      <c r="C55" s="194">
        <f>PPCL_NG!P55+PPCL_Spot!P55+GT_NG!P55+GT_Spot!P55+Bawana_NG!P55+Bawana_RLNG!P55+Bawana_Spot!P55</f>
        <v>139.47546603475513</v>
      </c>
      <c r="D55" s="195">
        <f t="shared" si="0"/>
        <v>0.14453396524487516</v>
      </c>
      <c r="E55" s="194">
        <f>PPCL_NG!J55+PPCL_Spot!J55+GT_NG!J55+GT_Spot!J55+Bawana_NG!J55+Bawana_RLNG!J55+Bawana_Spot!J55</f>
        <v>79.7</v>
      </c>
      <c r="F55" s="194">
        <f>PPCL_NG!Q55+PPCL_Spot!Q55+GT_NG!Q55+GT_Spot!Q55+Bawana_NG!Q55+Bawana_RLNG!Q55+Bawana_Spot!Q55</f>
        <v>79.620821484992092</v>
      </c>
      <c r="G55" s="195">
        <f t="shared" si="1"/>
        <v>7.9178515007910732E-2</v>
      </c>
      <c r="H55" s="194">
        <f>PPCL_NG!K55+PPCL_Spot!K55+GT_NG!K55+GT_Spot!K55+Bawana_NG!K55+Bawana_RLNG!K55+Bawana_Spot!K55</f>
        <v>14.95</v>
      </c>
      <c r="I55" s="194">
        <f>PPCL_NG!R55+PPCL_Spot!R55+GT_NG!R55+GT_Spot!R55+Bawana_NG!R55+Bawana_RLNG!R55+Bawana_Spot!R55</f>
        <v>14.95</v>
      </c>
      <c r="J55" s="195">
        <f t="shared" si="2"/>
        <v>0</v>
      </c>
      <c r="K55" s="194">
        <f>PPCL_NG!L55+PPCL_Spot!L55+GT_NG!L55+GT_Spot!L55+Bawana_NG!L55+Bawana_RLNG!L55+Bawana_Spot!L55</f>
        <v>66.849999999999994</v>
      </c>
      <c r="L55" s="194">
        <f>PPCL_NG!S55+PPCL_Spot!S55+GT_NG!S55+GT_Spot!S55+Bawana_NG!S55+Bawana_RLNG!S55+Bawana_Spot!S55</f>
        <v>66.826998420221173</v>
      </c>
      <c r="M55" s="195">
        <f t="shared" si="3"/>
        <v>2.3001579778821224E-2</v>
      </c>
      <c r="N55" s="194">
        <f>PPCL_NG!M55+PPCL_Spot!M55+GT_NG!M55+GT_Spot!M55+Bawana_NG!M55+Bawana_RLNG!M55+Bawana_Spot!M55</f>
        <v>96.79</v>
      </c>
      <c r="O55" s="194">
        <f>PPCL_NG!T55+PPCL_Spot!T55+GT_NG!T55+GT_Spot!T55+Bawana_NG!T55+Bawana_RLNG!T55+Bawana_Spot!T55</f>
        <v>96.686714060031591</v>
      </c>
      <c r="P55" s="195">
        <f t="shared" si="4"/>
        <v>0.10328593996841562</v>
      </c>
      <c r="Q55" s="195">
        <f t="shared" si="5"/>
        <v>0.35000000000002274</v>
      </c>
    </row>
    <row r="56" spans="1:17">
      <c r="A56" s="34" t="s">
        <v>98</v>
      </c>
      <c r="B56" s="194">
        <f>PPCL_NG!I56+PPCL_Spot!I56+GT_NG!I56+GT_Spot!I56+Bawana_NG!I56+Bawana_RLNG!I56+Bawana_Spot!I56</f>
        <v>139.62</v>
      </c>
      <c r="C56" s="194">
        <f>PPCL_NG!P56+PPCL_Spot!P56+GT_NG!P56+GT_Spot!P56+Bawana_NG!P56+Bawana_RLNG!P56+Bawana_Spot!P56</f>
        <v>139.47546603475513</v>
      </c>
      <c r="D56" s="195">
        <f t="shared" si="0"/>
        <v>0.14453396524487516</v>
      </c>
      <c r="E56" s="194">
        <f>PPCL_NG!J56+PPCL_Spot!J56+GT_NG!J56+GT_Spot!J56+Bawana_NG!J56+Bawana_RLNG!J56+Bawana_Spot!J56</f>
        <v>79.7</v>
      </c>
      <c r="F56" s="194">
        <f>PPCL_NG!Q56+PPCL_Spot!Q56+GT_NG!Q56+GT_Spot!Q56+Bawana_NG!Q56+Bawana_RLNG!Q56+Bawana_Spot!Q56</f>
        <v>79.620821484992092</v>
      </c>
      <c r="G56" s="195">
        <f t="shared" si="1"/>
        <v>7.9178515007910732E-2</v>
      </c>
      <c r="H56" s="194">
        <f>PPCL_NG!K56+PPCL_Spot!K56+GT_NG!K56+GT_Spot!K56+Bawana_NG!K56+Bawana_RLNG!K56+Bawana_Spot!K56</f>
        <v>14.95</v>
      </c>
      <c r="I56" s="194">
        <f>PPCL_NG!R56+PPCL_Spot!R56+GT_NG!R56+GT_Spot!R56+Bawana_NG!R56+Bawana_RLNG!R56+Bawana_Spot!R56</f>
        <v>14.95</v>
      </c>
      <c r="J56" s="195">
        <f t="shared" si="2"/>
        <v>0</v>
      </c>
      <c r="K56" s="194">
        <f>PPCL_NG!L56+PPCL_Spot!L56+GT_NG!L56+GT_Spot!L56+Bawana_NG!L56+Bawana_RLNG!L56+Bawana_Spot!L56</f>
        <v>66.849999999999994</v>
      </c>
      <c r="L56" s="194">
        <f>PPCL_NG!S56+PPCL_Spot!S56+GT_NG!S56+GT_Spot!S56+Bawana_NG!S56+Bawana_RLNG!S56+Bawana_Spot!S56</f>
        <v>66.826998420221173</v>
      </c>
      <c r="M56" s="195">
        <f t="shared" si="3"/>
        <v>2.3001579778821224E-2</v>
      </c>
      <c r="N56" s="194">
        <f>PPCL_NG!M56+PPCL_Spot!M56+GT_NG!M56+GT_Spot!M56+Bawana_NG!M56+Bawana_RLNG!M56+Bawana_Spot!M56</f>
        <v>96.79</v>
      </c>
      <c r="O56" s="194">
        <f>PPCL_NG!T56+PPCL_Spot!T56+GT_NG!T56+GT_Spot!T56+Bawana_NG!T56+Bawana_RLNG!T56+Bawana_Spot!T56</f>
        <v>96.686714060031591</v>
      </c>
      <c r="P56" s="195">
        <f t="shared" si="4"/>
        <v>0.10328593996841562</v>
      </c>
      <c r="Q56" s="195">
        <f t="shared" si="5"/>
        <v>0.35000000000002274</v>
      </c>
    </row>
    <row r="57" spans="1:17">
      <c r="A57" s="34" t="s">
        <v>99</v>
      </c>
      <c r="B57" s="194">
        <f>PPCL_NG!I57+PPCL_Spot!I57+GT_NG!I57+GT_Spot!I57+Bawana_NG!I57+Bawana_RLNG!I57+Bawana_Spot!I57</f>
        <v>139.62</v>
      </c>
      <c r="C57" s="194">
        <f>PPCL_NG!P57+PPCL_Spot!P57+GT_NG!P57+GT_Spot!P57+Bawana_NG!P57+Bawana_RLNG!P57+Bawana_Spot!P57</f>
        <v>139.47546603475513</v>
      </c>
      <c r="D57" s="195">
        <f t="shared" si="0"/>
        <v>0.14453396524487516</v>
      </c>
      <c r="E57" s="194">
        <f>PPCL_NG!J57+PPCL_Spot!J57+GT_NG!J57+GT_Spot!J57+Bawana_NG!J57+Bawana_RLNG!J57+Bawana_Spot!J57</f>
        <v>79.7</v>
      </c>
      <c r="F57" s="194">
        <f>PPCL_NG!Q57+PPCL_Spot!Q57+GT_NG!Q57+GT_Spot!Q57+Bawana_NG!Q57+Bawana_RLNG!Q57+Bawana_Spot!Q57</f>
        <v>79.620821484992092</v>
      </c>
      <c r="G57" s="195">
        <f t="shared" si="1"/>
        <v>7.9178515007910732E-2</v>
      </c>
      <c r="H57" s="194">
        <f>PPCL_NG!K57+PPCL_Spot!K57+GT_NG!K57+GT_Spot!K57+Bawana_NG!K57+Bawana_RLNG!K57+Bawana_Spot!K57</f>
        <v>14.95</v>
      </c>
      <c r="I57" s="194">
        <f>PPCL_NG!R57+PPCL_Spot!R57+GT_NG!R57+GT_Spot!R57+Bawana_NG!R57+Bawana_RLNG!R57+Bawana_Spot!R57</f>
        <v>14.95</v>
      </c>
      <c r="J57" s="195">
        <f t="shared" si="2"/>
        <v>0</v>
      </c>
      <c r="K57" s="194">
        <f>PPCL_NG!L57+PPCL_Spot!L57+GT_NG!L57+GT_Spot!L57+Bawana_NG!L57+Bawana_RLNG!L57+Bawana_Spot!L57</f>
        <v>66.849999999999994</v>
      </c>
      <c r="L57" s="194">
        <f>PPCL_NG!S57+PPCL_Spot!S57+GT_NG!S57+GT_Spot!S57+Bawana_NG!S57+Bawana_RLNG!S57+Bawana_Spot!S57</f>
        <v>66.826998420221173</v>
      </c>
      <c r="M57" s="195">
        <f t="shared" si="3"/>
        <v>2.3001579778821224E-2</v>
      </c>
      <c r="N57" s="194">
        <f>PPCL_NG!M57+PPCL_Spot!M57+GT_NG!M57+GT_Spot!M57+Bawana_NG!M57+Bawana_RLNG!M57+Bawana_Spot!M57</f>
        <v>96.79</v>
      </c>
      <c r="O57" s="194">
        <f>PPCL_NG!T57+PPCL_Spot!T57+GT_NG!T57+GT_Spot!T57+Bawana_NG!T57+Bawana_RLNG!T57+Bawana_Spot!T57</f>
        <v>96.686714060031591</v>
      </c>
      <c r="P57" s="195">
        <f t="shared" si="4"/>
        <v>0.10328593996841562</v>
      </c>
      <c r="Q57" s="195">
        <f t="shared" si="5"/>
        <v>0.35000000000002274</v>
      </c>
    </row>
    <row r="58" spans="1:17">
      <c r="A58" s="34" t="s">
        <v>100</v>
      </c>
      <c r="B58" s="194">
        <f>PPCL_NG!I58+PPCL_Spot!I58+GT_NG!I58+GT_Spot!I58+Bawana_NG!I58+Bawana_RLNG!I58+Bawana_Spot!I58</f>
        <v>139.62</v>
      </c>
      <c r="C58" s="194">
        <f>PPCL_NG!P58+PPCL_Spot!P58+GT_NG!P58+GT_Spot!P58+Bawana_NG!P58+Bawana_RLNG!P58+Bawana_Spot!P58</f>
        <v>139.47546603475513</v>
      </c>
      <c r="D58" s="195">
        <f t="shared" si="0"/>
        <v>0.14453396524487516</v>
      </c>
      <c r="E58" s="194">
        <f>PPCL_NG!J58+PPCL_Spot!J58+GT_NG!J58+GT_Spot!J58+Bawana_NG!J58+Bawana_RLNG!J58+Bawana_Spot!J58</f>
        <v>79.7</v>
      </c>
      <c r="F58" s="194">
        <f>PPCL_NG!Q58+PPCL_Spot!Q58+GT_NG!Q58+GT_Spot!Q58+Bawana_NG!Q58+Bawana_RLNG!Q58+Bawana_Spot!Q58</f>
        <v>79.620821484992092</v>
      </c>
      <c r="G58" s="195">
        <f t="shared" si="1"/>
        <v>7.9178515007910732E-2</v>
      </c>
      <c r="H58" s="194">
        <f>PPCL_NG!K58+PPCL_Spot!K58+GT_NG!K58+GT_Spot!K58+Bawana_NG!K58+Bawana_RLNG!K58+Bawana_Spot!K58</f>
        <v>14.95</v>
      </c>
      <c r="I58" s="194">
        <f>PPCL_NG!R58+PPCL_Spot!R58+GT_NG!R58+GT_Spot!R58+Bawana_NG!R58+Bawana_RLNG!R58+Bawana_Spot!R58</f>
        <v>14.95</v>
      </c>
      <c r="J58" s="195">
        <f t="shared" si="2"/>
        <v>0</v>
      </c>
      <c r="K58" s="194">
        <f>PPCL_NG!L58+PPCL_Spot!L58+GT_NG!L58+GT_Spot!L58+Bawana_NG!L58+Bawana_RLNG!L58+Bawana_Spot!L58</f>
        <v>66.849999999999994</v>
      </c>
      <c r="L58" s="194">
        <f>PPCL_NG!S58+PPCL_Spot!S58+GT_NG!S58+GT_Spot!S58+Bawana_NG!S58+Bawana_RLNG!S58+Bawana_Spot!S58</f>
        <v>66.826998420221173</v>
      </c>
      <c r="M58" s="195">
        <f t="shared" si="3"/>
        <v>2.3001579778821224E-2</v>
      </c>
      <c r="N58" s="194">
        <f>PPCL_NG!M58+PPCL_Spot!M58+GT_NG!M58+GT_Spot!M58+Bawana_NG!M58+Bawana_RLNG!M58+Bawana_Spot!M58</f>
        <v>96.79</v>
      </c>
      <c r="O58" s="194">
        <f>PPCL_NG!T58+PPCL_Spot!T58+GT_NG!T58+GT_Spot!T58+Bawana_NG!T58+Bawana_RLNG!T58+Bawana_Spot!T58</f>
        <v>96.686714060031591</v>
      </c>
      <c r="P58" s="195">
        <f t="shared" si="4"/>
        <v>0.10328593996841562</v>
      </c>
      <c r="Q58" s="195">
        <f t="shared" si="5"/>
        <v>0.35000000000002274</v>
      </c>
    </row>
    <row r="59" spans="1:17">
      <c r="A59" s="34" t="s">
        <v>101</v>
      </c>
      <c r="B59" s="194">
        <f>PPCL_NG!I59+PPCL_Spot!I59+GT_NG!I59+GT_Spot!I59+Bawana_NG!I59+Bawana_RLNG!I59+Bawana_Spot!I59</f>
        <v>139.62</v>
      </c>
      <c r="C59" s="194">
        <f>PPCL_NG!P59+PPCL_Spot!P59+GT_NG!P59+GT_Spot!P59+Bawana_NG!P59+Bawana_RLNG!P59+Bawana_Spot!P59</f>
        <v>139.47546603475513</v>
      </c>
      <c r="D59" s="195">
        <f t="shared" si="0"/>
        <v>0.14453396524487516</v>
      </c>
      <c r="E59" s="194">
        <f>PPCL_NG!J59+PPCL_Spot!J59+GT_NG!J59+GT_Spot!J59+Bawana_NG!J59+Bawana_RLNG!J59+Bawana_Spot!J59</f>
        <v>79.7</v>
      </c>
      <c r="F59" s="194">
        <f>PPCL_NG!Q59+PPCL_Spot!Q59+GT_NG!Q59+GT_Spot!Q59+Bawana_NG!Q59+Bawana_RLNG!Q59+Bawana_Spot!Q59</f>
        <v>79.620821484992092</v>
      </c>
      <c r="G59" s="195">
        <f t="shared" si="1"/>
        <v>7.9178515007910732E-2</v>
      </c>
      <c r="H59" s="194">
        <f>PPCL_NG!K59+PPCL_Spot!K59+GT_NG!K59+GT_Spot!K59+Bawana_NG!K59+Bawana_RLNG!K59+Bawana_Spot!K59</f>
        <v>14.95</v>
      </c>
      <c r="I59" s="194">
        <f>PPCL_NG!R59+PPCL_Spot!R59+GT_NG!R59+GT_Spot!R59+Bawana_NG!R59+Bawana_RLNG!R59+Bawana_Spot!R59</f>
        <v>14.95</v>
      </c>
      <c r="J59" s="195">
        <f t="shared" si="2"/>
        <v>0</v>
      </c>
      <c r="K59" s="194">
        <f>PPCL_NG!L59+PPCL_Spot!L59+GT_NG!L59+GT_Spot!L59+Bawana_NG!L59+Bawana_RLNG!L59+Bawana_Spot!L59</f>
        <v>66.849999999999994</v>
      </c>
      <c r="L59" s="194">
        <f>PPCL_NG!S59+PPCL_Spot!S59+GT_NG!S59+GT_Spot!S59+Bawana_NG!S59+Bawana_RLNG!S59+Bawana_Spot!S59</f>
        <v>66.826998420221173</v>
      </c>
      <c r="M59" s="195">
        <f t="shared" si="3"/>
        <v>2.3001579778821224E-2</v>
      </c>
      <c r="N59" s="194">
        <f>PPCL_NG!M59+PPCL_Spot!M59+GT_NG!M59+GT_Spot!M59+Bawana_NG!M59+Bawana_RLNG!M59+Bawana_Spot!M59</f>
        <v>96.79</v>
      </c>
      <c r="O59" s="194">
        <f>PPCL_NG!T59+PPCL_Spot!T59+GT_NG!T59+GT_Spot!T59+Bawana_NG!T59+Bawana_RLNG!T59+Bawana_Spot!T59</f>
        <v>96.686714060031591</v>
      </c>
      <c r="P59" s="195">
        <f t="shared" si="4"/>
        <v>0.10328593996841562</v>
      </c>
      <c r="Q59" s="195">
        <f t="shared" si="5"/>
        <v>0.35000000000002274</v>
      </c>
    </row>
    <row r="60" spans="1:17">
      <c r="A60" s="34" t="s">
        <v>102</v>
      </c>
      <c r="B60" s="194">
        <f>PPCL_NG!I60+PPCL_Spot!I60+GT_NG!I60+GT_Spot!I60+Bawana_NG!I60+Bawana_RLNG!I60+Bawana_Spot!I60</f>
        <v>139.62</v>
      </c>
      <c r="C60" s="194">
        <f>PPCL_NG!P60+PPCL_Spot!P60+GT_NG!P60+GT_Spot!P60+Bawana_NG!P60+Bawana_RLNG!P60+Bawana_Spot!P60</f>
        <v>139.47546603475513</v>
      </c>
      <c r="D60" s="195">
        <f t="shared" si="0"/>
        <v>0.14453396524487516</v>
      </c>
      <c r="E60" s="194">
        <f>PPCL_NG!J60+PPCL_Spot!J60+GT_NG!J60+GT_Spot!J60+Bawana_NG!J60+Bawana_RLNG!J60+Bawana_Spot!J60</f>
        <v>79.7</v>
      </c>
      <c r="F60" s="194">
        <f>PPCL_NG!Q60+PPCL_Spot!Q60+GT_NG!Q60+GT_Spot!Q60+Bawana_NG!Q60+Bawana_RLNG!Q60+Bawana_Spot!Q60</f>
        <v>79.620821484992092</v>
      </c>
      <c r="G60" s="195">
        <f t="shared" si="1"/>
        <v>7.9178515007910732E-2</v>
      </c>
      <c r="H60" s="194">
        <f>PPCL_NG!K60+PPCL_Spot!K60+GT_NG!K60+GT_Spot!K60+Bawana_NG!K60+Bawana_RLNG!K60+Bawana_Spot!K60</f>
        <v>14.95</v>
      </c>
      <c r="I60" s="194">
        <f>PPCL_NG!R60+PPCL_Spot!R60+GT_NG!R60+GT_Spot!R60+Bawana_NG!R60+Bawana_RLNG!R60+Bawana_Spot!R60</f>
        <v>14.95</v>
      </c>
      <c r="J60" s="195">
        <f t="shared" si="2"/>
        <v>0</v>
      </c>
      <c r="K60" s="194">
        <f>PPCL_NG!L60+PPCL_Spot!L60+GT_NG!L60+GT_Spot!L60+Bawana_NG!L60+Bawana_RLNG!L60+Bawana_Spot!L60</f>
        <v>66.849999999999994</v>
      </c>
      <c r="L60" s="194">
        <f>PPCL_NG!S60+PPCL_Spot!S60+GT_NG!S60+GT_Spot!S60+Bawana_NG!S60+Bawana_RLNG!S60+Bawana_Spot!S60</f>
        <v>66.826998420221173</v>
      </c>
      <c r="M60" s="195">
        <f t="shared" si="3"/>
        <v>2.3001579778821224E-2</v>
      </c>
      <c r="N60" s="194">
        <f>PPCL_NG!M60+PPCL_Spot!M60+GT_NG!M60+GT_Spot!M60+Bawana_NG!M60+Bawana_RLNG!M60+Bawana_Spot!M60</f>
        <v>96.79</v>
      </c>
      <c r="O60" s="194">
        <f>PPCL_NG!T60+PPCL_Spot!T60+GT_NG!T60+GT_Spot!T60+Bawana_NG!T60+Bawana_RLNG!T60+Bawana_Spot!T60</f>
        <v>96.686714060031591</v>
      </c>
      <c r="P60" s="195">
        <f t="shared" si="4"/>
        <v>0.10328593996841562</v>
      </c>
      <c r="Q60" s="195">
        <f t="shared" si="5"/>
        <v>0.35000000000002274</v>
      </c>
    </row>
    <row r="61" spans="1:17">
      <c r="A61" s="34" t="s">
        <v>103</v>
      </c>
      <c r="B61" s="194">
        <f>PPCL_NG!I61+PPCL_Spot!I61+GT_NG!I61+GT_Spot!I61+Bawana_NG!I61+Bawana_RLNG!I61+Bawana_Spot!I61</f>
        <v>139.62</v>
      </c>
      <c r="C61" s="194">
        <f>PPCL_NG!P61+PPCL_Spot!P61+GT_NG!P61+GT_Spot!P61+Bawana_NG!P61+Bawana_RLNG!P61+Bawana_Spot!P61</f>
        <v>139.47546603475513</v>
      </c>
      <c r="D61" s="195">
        <f t="shared" si="0"/>
        <v>0.14453396524487516</v>
      </c>
      <c r="E61" s="194">
        <f>PPCL_NG!J61+PPCL_Spot!J61+GT_NG!J61+GT_Spot!J61+Bawana_NG!J61+Bawana_RLNG!J61+Bawana_Spot!J61</f>
        <v>79.7</v>
      </c>
      <c r="F61" s="194">
        <f>PPCL_NG!Q61+PPCL_Spot!Q61+GT_NG!Q61+GT_Spot!Q61+Bawana_NG!Q61+Bawana_RLNG!Q61+Bawana_Spot!Q61</f>
        <v>79.620821484992092</v>
      </c>
      <c r="G61" s="195">
        <f t="shared" si="1"/>
        <v>7.9178515007910732E-2</v>
      </c>
      <c r="H61" s="194">
        <f>PPCL_NG!K61+PPCL_Spot!K61+GT_NG!K61+GT_Spot!K61+Bawana_NG!K61+Bawana_RLNG!K61+Bawana_Spot!K61</f>
        <v>14.95</v>
      </c>
      <c r="I61" s="194">
        <f>PPCL_NG!R61+PPCL_Spot!R61+GT_NG!R61+GT_Spot!R61+Bawana_NG!R61+Bawana_RLNG!R61+Bawana_Spot!R61</f>
        <v>14.95</v>
      </c>
      <c r="J61" s="195">
        <f t="shared" si="2"/>
        <v>0</v>
      </c>
      <c r="K61" s="194">
        <f>PPCL_NG!L61+PPCL_Spot!L61+GT_NG!L61+GT_Spot!L61+Bawana_NG!L61+Bawana_RLNG!L61+Bawana_Spot!L61</f>
        <v>66.849999999999994</v>
      </c>
      <c r="L61" s="194">
        <f>PPCL_NG!S61+PPCL_Spot!S61+GT_NG!S61+GT_Spot!S61+Bawana_NG!S61+Bawana_RLNG!S61+Bawana_Spot!S61</f>
        <v>66.826998420221173</v>
      </c>
      <c r="M61" s="195">
        <f t="shared" si="3"/>
        <v>2.3001579778821224E-2</v>
      </c>
      <c r="N61" s="194">
        <f>PPCL_NG!M61+PPCL_Spot!M61+GT_NG!M61+GT_Spot!M61+Bawana_NG!M61+Bawana_RLNG!M61+Bawana_Spot!M61</f>
        <v>96.79</v>
      </c>
      <c r="O61" s="194">
        <f>PPCL_NG!T61+PPCL_Spot!T61+GT_NG!T61+GT_Spot!T61+Bawana_NG!T61+Bawana_RLNG!T61+Bawana_Spot!T61</f>
        <v>96.686714060031591</v>
      </c>
      <c r="P61" s="195">
        <f t="shared" si="4"/>
        <v>0.10328593996841562</v>
      </c>
      <c r="Q61" s="195">
        <f t="shared" si="5"/>
        <v>0.35000000000002274</v>
      </c>
    </row>
    <row r="62" spans="1:17">
      <c r="A62" s="34" t="s">
        <v>104</v>
      </c>
      <c r="B62" s="194">
        <f>PPCL_NG!I62+PPCL_Spot!I62+GT_NG!I62+GT_Spot!I62+Bawana_NG!I62+Bawana_RLNG!I62+Bawana_Spot!I62</f>
        <v>139.62</v>
      </c>
      <c r="C62" s="194">
        <f>PPCL_NG!P62+PPCL_Spot!P62+GT_NG!P62+GT_Spot!P62+Bawana_NG!P62+Bawana_RLNG!P62+Bawana_Spot!P62</f>
        <v>139.47546603475513</v>
      </c>
      <c r="D62" s="195">
        <f t="shared" si="0"/>
        <v>0.14453396524487516</v>
      </c>
      <c r="E62" s="194">
        <f>PPCL_NG!J62+PPCL_Spot!J62+GT_NG!J62+GT_Spot!J62+Bawana_NG!J62+Bawana_RLNG!J62+Bawana_Spot!J62</f>
        <v>79.7</v>
      </c>
      <c r="F62" s="194">
        <f>PPCL_NG!Q62+PPCL_Spot!Q62+GT_NG!Q62+GT_Spot!Q62+Bawana_NG!Q62+Bawana_RLNG!Q62+Bawana_Spot!Q62</f>
        <v>79.620821484992092</v>
      </c>
      <c r="G62" s="195">
        <f t="shared" si="1"/>
        <v>7.9178515007910732E-2</v>
      </c>
      <c r="H62" s="194">
        <f>PPCL_NG!K62+PPCL_Spot!K62+GT_NG!K62+GT_Spot!K62+Bawana_NG!K62+Bawana_RLNG!K62+Bawana_Spot!K62</f>
        <v>14.95</v>
      </c>
      <c r="I62" s="194">
        <f>PPCL_NG!R62+PPCL_Spot!R62+GT_NG!R62+GT_Spot!R62+Bawana_NG!R62+Bawana_RLNG!R62+Bawana_Spot!R62</f>
        <v>14.95</v>
      </c>
      <c r="J62" s="195">
        <f t="shared" si="2"/>
        <v>0</v>
      </c>
      <c r="K62" s="194">
        <f>PPCL_NG!L62+PPCL_Spot!L62+GT_NG!L62+GT_Spot!L62+Bawana_NG!L62+Bawana_RLNG!L62+Bawana_Spot!L62</f>
        <v>66.849999999999994</v>
      </c>
      <c r="L62" s="194">
        <f>PPCL_NG!S62+PPCL_Spot!S62+GT_NG!S62+GT_Spot!S62+Bawana_NG!S62+Bawana_RLNG!S62+Bawana_Spot!S62</f>
        <v>66.826998420221173</v>
      </c>
      <c r="M62" s="195">
        <f t="shared" si="3"/>
        <v>2.3001579778821224E-2</v>
      </c>
      <c r="N62" s="194">
        <f>PPCL_NG!M62+PPCL_Spot!M62+GT_NG!M62+GT_Spot!M62+Bawana_NG!M62+Bawana_RLNG!M62+Bawana_Spot!M62</f>
        <v>96.79</v>
      </c>
      <c r="O62" s="194">
        <f>PPCL_NG!T62+PPCL_Spot!T62+GT_NG!T62+GT_Spot!T62+Bawana_NG!T62+Bawana_RLNG!T62+Bawana_Spot!T62</f>
        <v>96.686714060031591</v>
      </c>
      <c r="P62" s="195">
        <f t="shared" si="4"/>
        <v>0.10328593996841562</v>
      </c>
      <c r="Q62" s="195">
        <f t="shared" si="5"/>
        <v>0.35000000000002274</v>
      </c>
    </row>
    <row r="63" spans="1:17">
      <c r="A63" s="34" t="s">
        <v>105</v>
      </c>
      <c r="B63" s="194">
        <f>PPCL_NG!I63+PPCL_Spot!I63+GT_NG!I63+GT_Spot!I63+Bawana_NG!I63+Bawana_RLNG!I63+Bawana_Spot!I63</f>
        <v>139.62</v>
      </c>
      <c r="C63" s="194">
        <f>PPCL_NG!P63+PPCL_Spot!P63+GT_NG!P63+GT_Spot!P63+Bawana_NG!P63+Bawana_RLNG!P63+Bawana_Spot!P63</f>
        <v>139.47546603475513</v>
      </c>
      <c r="D63" s="195">
        <f t="shared" si="0"/>
        <v>0.14453396524487516</v>
      </c>
      <c r="E63" s="194">
        <f>PPCL_NG!J63+PPCL_Spot!J63+GT_NG!J63+GT_Spot!J63+Bawana_NG!J63+Bawana_RLNG!J63+Bawana_Spot!J63</f>
        <v>79.7</v>
      </c>
      <c r="F63" s="194">
        <f>PPCL_NG!Q63+PPCL_Spot!Q63+GT_NG!Q63+GT_Spot!Q63+Bawana_NG!Q63+Bawana_RLNG!Q63+Bawana_Spot!Q63</f>
        <v>79.620821484992092</v>
      </c>
      <c r="G63" s="195">
        <f t="shared" si="1"/>
        <v>7.9178515007910732E-2</v>
      </c>
      <c r="H63" s="194">
        <f>PPCL_NG!K63+PPCL_Spot!K63+GT_NG!K63+GT_Spot!K63+Bawana_NG!K63+Bawana_RLNG!K63+Bawana_Spot!K63</f>
        <v>14.95</v>
      </c>
      <c r="I63" s="194">
        <f>PPCL_NG!R63+PPCL_Spot!R63+GT_NG!R63+GT_Spot!R63+Bawana_NG!R63+Bawana_RLNG!R63+Bawana_Spot!R63</f>
        <v>14.95</v>
      </c>
      <c r="J63" s="195">
        <f t="shared" si="2"/>
        <v>0</v>
      </c>
      <c r="K63" s="194">
        <f>PPCL_NG!L63+PPCL_Spot!L63+GT_NG!L63+GT_Spot!L63+Bawana_NG!L63+Bawana_RLNG!L63+Bawana_Spot!L63</f>
        <v>66.849999999999994</v>
      </c>
      <c r="L63" s="194">
        <f>PPCL_NG!S63+PPCL_Spot!S63+GT_NG!S63+GT_Spot!S63+Bawana_NG!S63+Bawana_RLNG!S63+Bawana_Spot!S63</f>
        <v>66.826998420221173</v>
      </c>
      <c r="M63" s="195">
        <f t="shared" si="3"/>
        <v>2.3001579778821224E-2</v>
      </c>
      <c r="N63" s="194">
        <f>PPCL_NG!M63+PPCL_Spot!M63+GT_NG!M63+GT_Spot!M63+Bawana_NG!M63+Bawana_RLNG!M63+Bawana_Spot!M63</f>
        <v>96.79</v>
      </c>
      <c r="O63" s="194">
        <f>PPCL_NG!T63+PPCL_Spot!T63+GT_NG!T63+GT_Spot!T63+Bawana_NG!T63+Bawana_RLNG!T63+Bawana_Spot!T63</f>
        <v>96.686714060031591</v>
      </c>
      <c r="P63" s="195">
        <f t="shared" si="4"/>
        <v>0.10328593996841562</v>
      </c>
      <c r="Q63" s="195">
        <f t="shared" si="5"/>
        <v>0.35000000000002274</v>
      </c>
    </row>
    <row r="64" spans="1:17">
      <c r="A64" s="34" t="s">
        <v>106</v>
      </c>
      <c r="B64" s="194">
        <f>PPCL_NG!I64+PPCL_Spot!I64+GT_NG!I64+GT_Spot!I64+Bawana_NG!I64+Bawana_RLNG!I64+Bawana_Spot!I64</f>
        <v>139.62</v>
      </c>
      <c r="C64" s="194">
        <f>PPCL_NG!P64+PPCL_Spot!P64+GT_NG!P64+GT_Spot!P64+Bawana_NG!P64+Bawana_RLNG!P64+Bawana_Spot!P64</f>
        <v>139.47546603475513</v>
      </c>
      <c r="D64" s="195">
        <f t="shared" si="0"/>
        <v>0.14453396524487516</v>
      </c>
      <c r="E64" s="194">
        <f>PPCL_NG!J64+PPCL_Spot!J64+GT_NG!J64+GT_Spot!J64+Bawana_NG!J64+Bawana_RLNG!J64+Bawana_Spot!J64</f>
        <v>79.7</v>
      </c>
      <c r="F64" s="194">
        <f>PPCL_NG!Q64+PPCL_Spot!Q64+GT_NG!Q64+GT_Spot!Q64+Bawana_NG!Q64+Bawana_RLNG!Q64+Bawana_Spot!Q64</f>
        <v>79.620821484992092</v>
      </c>
      <c r="G64" s="195">
        <f t="shared" si="1"/>
        <v>7.9178515007910732E-2</v>
      </c>
      <c r="H64" s="194">
        <f>PPCL_NG!K64+PPCL_Spot!K64+GT_NG!K64+GT_Spot!K64+Bawana_NG!K64+Bawana_RLNG!K64+Bawana_Spot!K64</f>
        <v>14.95</v>
      </c>
      <c r="I64" s="194">
        <f>PPCL_NG!R64+PPCL_Spot!R64+GT_NG!R64+GT_Spot!R64+Bawana_NG!R64+Bawana_RLNG!R64+Bawana_Spot!R64</f>
        <v>14.95</v>
      </c>
      <c r="J64" s="195">
        <f t="shared" si="2"/>
        <v>0</v>
      </c>
      <c r="K64" s="194">
        <f>PPCL_NG!L64+PPCL_Spot!L64+GT_NG!L64+GT_Spot!L64+Bawana_NG!L64+Bawana_RLNG!L64+Bawana_Spot!L64</f>
        <v>66.849999999999994</v>
      </c>
      <c r="L64" s="194">
        <f>PPCL_NG!S64+PPCL_Spot!S64+GT_NG!S64+GT_Spot!S64+Bawana_NG!S64+Bawana_RLNG!S64+Bawana_Spot!S64</f>
        <v>66.826998420221173</v>
      </c>
      <c r="M64" s="195">
        <f t="shared" si="3"/>
        <v>2.3001579778821224E-2</v>
      </c>
      <c r="N64" s="194">
        <f>PPCL_NG!M64+PPCL_Spot!M64+GT_NG!M64+GT_Spot!M64+Bawana_NG!M64+Bawana_RLNG!M64+Bawana_Spot!M64</f>
        <v>96.79</v>
      </c>
      <c r="O64" s="194">
        <f>PPCL_NG!T64+PPCL_Spot!T64+GT_NG!T64+GT_Spot!T64+Bawana_NG!T64+Bawana_RLNG!T64+Bawana_Spot!T64</f>
        <v>96.686714060031591</v>
      </c>
      <c r="P64" s="195">
        <f t="shared" si="4"/>
        <v>0.10328593996841562</v>
      </c>
      <c r="Q64" s="195">
        <f t="shared" si="5"/>
        <v>0.35000000000002274</v>
      </c>
    </row>
    <row r="65" spans="1:17">
      <c r="A65" s="34" t="s">
        <v>107</v>
      </c>
      <c r="B65" s="194">
        <f>PPCL_NG!I65+PPCL_Spot!I65+GT_NG!I65+GT_Spot!I65+Bawana_NG!I65+Bawana_RLNG!I65+Bawana_Spot!I65</f>
        <v>139.62</v>
      </c>
      <c r="C65" s="194">
        <f>PPCL_NG!P65+PPCL_Spot!P65+GT_NG!P65+GT_Spot!P65+Bawana_NG!P65+Bawana_RLNG!P65+Bawana_Spot!P65</f>
        <v>139.47546603475513</v>
      </c>
      <c r="D65" s="195">
        <f t="shared" si="0"/>
        <v>0.14453396524487516</v>
      </c>
      <c r="E65" s="194">
        <f>PPCL_NG!J65+PPCL_Spot!J65+GT_NG!J65+GT_Spot!J65+Bawana_NG!J65+Bawana_RLNG!J65+Bawana_Spot!J65</f>
        <v>79.7</v>
      </c>
      <c r="F65" s="194">
        <f>PPCL_NG!Q65+PPCL_Spot!Q65+GT_NG!Q65+GT_Spot!Q65+Bawana_NG!Q65+Bawana_RLNG!Q65+Bawana_Spot!Q65</f>
        <v>79.620821484992092</v>
      </c>
      <c r="G65" s="195">
        <f t="shared" si="1"/>
        <v>7.9178515007910732E-2</v>
      </c>
      <c r="H65" s="194">
        <f>PPCL_NG!K65+PPCL_Spot!K65+GT_NG!K65+GT_Spot!K65+Bawana_NG!K65+Bawana_RLNG!K65+Bawana_Spot!K65</f>
        <v>14.95</v>
      </c>
      <c r="I65" s="194">
        <f>PPCL_NG!R65+PPCL_Spot!R65+GT_NG!R65+GT_Spot!R65+Bawana_NG!R65+Bawana_RLNG!R65+Bawana_Spot!R65</f>
        <v>14.95</v>
      </c>
      <c r="J65" s="195">
        <f t="shared" si="2"/>
        <v>0</v>
      </c>
      <c r="K65" s="194">
        <f>PPCL_NG!L65+PPCL_Spot!L65+GT_NG!L65+GT_Spot!L65+Bawana_NG!L65+Bawana_RLNG!L65+Bawana_Spot!L65</f>
        <v>66.849999999999994</v>
      </c>
      <c r="L65" s="194">
        <f>PPCL_NG!S65+PPCL_Spot!S65+GT_NG!S65+GT_Spot!S65+Bawana_NG!S65+Bawana_RLNG!S65+Bawana_Spot!S65</f>
        <v>66.826998420221173</v>
      </c>
      <c r="M65" s="195">
        <f t="shared" si="3"/>
        <v>2.3001579778821224E-2</v>
      </c>
      <c r="N65" s="194">
        <f>PPCL_NG!M65+PPCL_Spot!M65+GT_NG!M65+GT_Spot!M65+Bawana_NG!M65+Bawana_RLNG!M65+Bawana_Spot!M65</f>
        <v>96.79</v>
      </c>
      <c r="O65" s="194">
        <f>PPCL_NG!T65+PPCL_Spot!T65+GT_NG!T65+GT_Spot!T65+Bawana_NG!T65+Bawana_RLNG!T65+Bawana_Spot!T65</f>
        <v>96.686714060031591</v>
      </c>
      <c r="P65" s="195">
        <f t="shared" si="4"/>
        <v>0.10328593996841562</v>
      </c>
      <c r="Q65" s="195">
        <f t="shared" si="5"/>
        <v>0.35000000000002274</v>
      </c>
    </row>
    <row r="66" spans="1:17">
      <c r="A66" s="34" t="s">
        <v>108</v>
      </c>
      <c r="B66" s="194">
        <f>PPCL_NG!I66+PPCL_Spot!I66+GT_NG!I66+GT_Spot!I66+Bawana_NG!I66+Bawana_RLNG!I66+Bawana_Spot!I66</f>
        <v>139.62</v>
      </c>
      <c r="C66" s="194">
        <f>PPCL_NG!P66+PPCL_Spot!P66+GT_NG!P66+GT_Spot!P66+Bawana_NG!P66+Bawana_RLNG!P66+Bawana_Spot!P66</f>
        <v>139.47546603475513</v>
      </c>
      <c r="D66" s="195">
        <f t="shared" si="0"/>
        <v>0.14453396524487516</v>
      </c>
      <c r="E66" s="194">
        <f>PPCL_NG!J66+PPCL_Spot!J66+GT_NG!J66+GT_Spot!J66+Bawana_NG!J66+Bawana_RLNG!J66+Bawana_Spot!J66</f>
        <v>79.7</v>
      </c>
      <c r="F66" s="194">
        <f>PPCL_NG!Q66+PPCL_Spot!Q66+GT_NG!Q66+GT_Spot!Q66+Bawana_NG!Q66+Bawana_RLNG!Q66+Bawana_Spot!Q66</f>
        <v>79.620821484992092</v>
      </c>
      <c r="G66" s="195">
        <f t="shared" si="1"/>
        <v>7.9178515007910732E-2</v>
      </c>
      <c r="H66" s="194">
        <f>PPCL_NG!K66+PPCL_Spot!K66+GT_NG!K66+GT_Spot!K66+Bawana_NG!K66+Bawana_RLNG!K66+Bawana_Spot!K66</f>
        <v>14.95</v>
      </c>
      <c r="I66" s="194">
        <f>PPCL_NG!R66+PPCL_Spot!R66+GT_NG!R66+GT_Spot!R66+Bawana_NG!R66+Bawana_RLNG!R66+Bawana_Spot!R66</f>
        <v>14.95</v>
      </c>
      <c r="J66" s="195">
        <f t="shared" si="2"/>
        <v>0</v>
      </c>
      <c r="K66" s="194">
        <f>PPCL_NG!L66+PPCL_Spot!L66+GT_NG!L66+GT_Spot!L66+Bawana_NG!L66+Bawana_RLNG!L66+Bawana_Spot!L66</f>
        <v>66.849999999999994</v>
      </c>
      <c r="L66" s="194">
        <f>PPCL_NG!S66+PPCL_Spot!S66+GT_NG!S66+GT_Spot!S66+Bawana_NG!S66+Bawana_RLNG!S66+Bawana_Spot!S66</f>
        <v>66.826998420221173</v>
      </c>
      <c r="M66" s="195">
        <f t="shared" si="3"/>
        <v>2.3001579778821224E-2</v>
      </c>
      <c r="N66" s="194">
        <f>PPCL_NG!M66+PPCL_Spot!M66+GT_NG!M66+GT_Spot!M66+Bawana_NG!M66+Bawana_RLNG!M66+Bawana_Spot!M66</f>
        <v>96.79</v>
      </c>
      <c r="O66" s="194">
        <f>PPCL_NG!T66+PPCL_Spot!T66+GT_NG!T66+GT_Spot!T66+Bawana_NG!T66+Bawana_RLNG!T66+Bawana_Spot!T66</f>
        <v>96.686714060031591</v>
      </c>
      <c r="P66" s="195">
        <f t="shared" si="4"/>
        <v>0.10328593996841562</v>
      </c>
      <c r="Q66" s="195">
        <f t="shared" si="5"/>
        <v>0.35000000000002274</v>
      </c>
    </row>
    <row r="67" spans="1:17">
      <c r="A67" s="34" t="s">
        <v>109</v>
      </c>
      <c r="B67" s="194">
        <f>PPCL_NG!I67+PPCL_Spot!I67+GT_NG!I67+GT_Spot!I67+Bawana_NG!I67+Bawana_RLNG!I67+Bawana_Spot!I67</f>
        <v>139.62</v>
      </c>
      <c r="C67" s="194">
        <f>PPCL_NG!P67+PPCL_Spot!P67+GT_NG!P67+GT_Spot!P67+Bawana_NG!P67+Bawana_RLNG!P67+Bawana_Spot!P67</f>
        <v>139.47546603475513</v>
      </c>
      <c r="D67" s="195">
        <f t="shared" ref="D67:D99" si="6">B67-C67</f>
        <v>0.14453396524487516</v>
      </c>
      <c r="E67" s="194">
        <f>PPCL_NG!J67+PPCL_Spot!J67+GT_NG!J67+GT_Spot!J67+Bawana_NG!J67+Bawana_RLNG!J67+Bawana_Spot!J67</f>
        <v>79.7</v>
      </c>
      <c r="F67" s="194">
        <f>PPCL_NG!Q67+PPCL_Spot!Q67+GT_NG!Q67+GT_Spot!Q67+Bawana_NG!Q67+Bawana_RLNG!Q67+Bawana_Spot!Q67</f>
        <v>79.620821484992092</v>
      </c>
      <c r="G67" s="195">
        <f t="shared" ref="G67:G99" si="7">E67-F67</f>
        <v>7.9178515007910732E-2</v>
      </c>
      <c r="H67" s="194">
        <f>PPCL_NG!K67+PPCL_Spot!K67+GT_NG!K67+GT_Spot!K67+Bawana_NG!K67+Bawana_RLNG!K67+Bawana_Spot!K67</f>
        <v>14.95</v>
      </c>
      <c r="I67" s="194">
        <f>PPCL_NG!R67+PPCL_Spot!R67+GT_NG!R67+GT_Spot!R67+Bawana_NG!R67+Bawana_RLNG!R67+Bawana_Spot!R67</f>
        <v>14.95</v>
      </c>
      <c r="J67" s="195">
        <f t="shared" ref="J67:J99" si="8">H67-I67</f>
        <v>0</v>
      </c>
      <c r="K67" s="194">
        <f>PPCL_NG!L67+PPCL_Spot!L67+GT_NG!L67+GT_Spot!L67+Bawana_NG!L67+Bawana_RLNG!L67+Bawana_Spot!L67</f>
        <v>66.849999999999994</v>
      </c>
      <c r="L67" s="194">
        <f>PPCL_NG!S67+PPCL_Spot!S67+GT_NG!S67+GT_Spot!S67+Bawana_NG!S67+Bawana_RLNG!S67+Bawana_Spot!S67</f>
        <v>66.826998420221173</v>
      </c>
      <c r="M67" s="195">
        <f t="shared" ref="M67:M99" si="9">K67-L67</f>
        <v>2.3001579778821224E-2</v>
      </c>
      <c r="N67" s="194">
        <f>PPCL_NG!M67+PPCL_Spot!M67+GT_NG!M67+GT_Spot!M67+Bawana_NG!M67+Bawana_RLNG!M67+Bawana_Spot!M67</f>
        <v>96.79</v>
      </c>
      <c r="O67" s="194">
        <f>PPCL_NG!T67+PPCL_Spot!T67+GT_NG!T67+GT_Spot!T67+Bawana_NG!T67+Bawana_RLNG!T67+Bawana_Spot!T67</f>
        <v>96.686714060031591</v>
      </c>
      <c r="P67" s="195">
        <f t="shared" ref="P67:P99" si="10">N67-O67</f>
        <v>0.10328593996841562</v>
      </c>
      <c r="Q67" s="195">
        <f t="shared" si="5"/>
        <v>0.35000000000002274</v>
      </c>
    </row>
    <row r="68" spans="1:17">
      <c r="A68" s="34" t="s">
        <v>110</v>
      </c>
      <c r="B68" s="194">
        <f>PPCL_NG!I68+PPCL_Spot!I68+GT_NG!I68+GT_Spot!I68+Bawana_NG!I68+Bawana_RLNG!I68+Bawana_Spot!I68</f>
        <v>139.62</v>
      </c>
      <c r="C68" s="194">
        <f>PPCL_NG!P68+PPCL_Spot!P68+GT_NG!P68+GT_Spot!P68+Bawana_NG!P68+Bawana_RLNG!P68+Bawana_Spot!P68</f>
        <v>139.47546603475513</v>
      </c>
      <c r="D68" s="195">
        <f t="shared" si="6"/>
        <v>0.14453396524487516</v>
      </c>
      <c r="E68" s="194">
        <f>PPCL_NG!J68+PPCL_Spot!J68+GT_NG!J68+GT_Spot!J68+Bawana_NG!J68+Bawana_RLNG!J68+Bawana_Spot!J68</f>
        <v>79.7</v>
      </c>
      <c r="F68" s="194">
        <f>PPCL_NG!Q68+PPCL_Spot!Q68+GT_NG!Q68+GT_Spot!Q68+Bawana_NG!Q68+Bawana_RLNG!Q68+Bawana_Spot!Q68</f>
        <v>79.620821484992092</v>
      </c>
      <c r="G68" s="195">
        <f t="shared" si="7"/>
        <v>7.9178515007910732E-2</v>
      </c>
      <c r="H68" s="194">
        <f>PPCL_NG!K68+PPCL_Spot!K68+GT_NG!K68+GT_Spot!K68+Bawana_NG!K68+Bawana_RLNG!K68+Bawana_Spot!K68</f>
        <v>14.95</v>
      </c>
      <c r="I68" s="194">
        <f>PPCL_NG!R68+PPCL_Spot!R68+GT_NG!R68+GT_Spot!R68+Bawana_NG!R68+Bawana_RLNG!R68+Bawana_Spot!R68</f>
        <v>14.95</v>
      </c>
      <c r="J68" s="195">
        <f t="shared" si="8"/>
        <v>0</v>
      </c>
      <c r="K68" s="194">
        <f>PPCL_NG!L68+PPCL_Spot!L68+GT_NG!L68+GT_Spot!L68+Bawana_NG!L68+Bawana_RLNG!L68+Bawana_Spot!L68</f>
        <v>66.849999999999994</v>
      </c>
      <c r="L68" s="194">
        <f>PPCL_NG!S68+PPCL_Spot!S68+GT_NG!S68+GT_Spot!S68+Bawana_NG!S68+Bawana_RLNG!S68+Bawana_Spot!S68</f>
        <v>66.826998420221173</v>
      </c>
      <c r="M68" s="195">
        <f t="shared" si="9"/>
        <v>2.3001579778821224E-2</v>
      </c>
      <c r="N68" s="194">
        <f>PPCL_NG!M68+PPCL_Spot!M68+GT_NG!M68+GT_Spot!M68+Bawana_NG!M68+Bawana_RLNG!M68+Bawana_Spot!M68</f>
        <v>96.79</v>
      </c>
      <c r="O68" s="194">
        <f>PPCL_NG!T68+PPCL_Spot!T68+GT_NG!T68+GT_Spot!T68+Bawana_NG!T68+Bawana_RLNG!T68+Bawana_Spot!T68</f>
        <v>96.686714060031591</v>
      </c>
      <c r="P68" s="195">
        <f t="shared" si="10"/>
        <v>0.10328593996841562</v>
      </c>
      <c r="Q68" s="195">
        <f t="shared" ref="Q68:Q99" si="11">D68+G68+J68+M68+P68</f>
        <v>0.35000000000002274</v>
      </c>
    </row>
    <row r="69" spans="1:17">
      <c r="A69" s="34" t="s">
        <v>111</v>
      </c>
      <c r="B69" s="194">
        <f>PPCL_NG!I69+PPCL_Spot!I69+GT_NG!I69+GT_Spot!I69+Bawana_NG!I69+Bawana_RLNG!I69+Bawana_Spot!I69</f>
        <v>139.62</v>
      </c>
      <c r="C69" s="194">
        <f>PPCL_NG!P69+PPCL_Spot!P69+GT_NG!P69+GT_Spot!P69+Bawana_NG!P69+Bawana_RLNG!P69+Bawana_Spot!P69</f>
        <v>139.47546603475513</v>
      </c>
      <c r="D69" s="195">
        <f t="shared" si="6"/>
        <v>0.14453396524487516</v>
      </c>
      <c r="E69" s="194">
        <f>PPCL_NG!J69+PPCL_Spot!J69+GT_NG!J69+GT_Spot!J69+Bawana_NG!J69+Bawana_RLNG!J69+Bawana_Spot!J69</f>
        <v>79.7</v>
      </c>
      <c r="F69" s="194">
        <f>PPCL_NG!Q69+PPCL_Spot!Q69+GT_NG!Q69+GT_Spot!Q69+Bawana_NG!Q69+Bawana_RLNG!Q69+Bawana_Spot!Q69</f>
        <v>79.620821484992092</v>
      </c>
      <c r="G69" s="195">
        <f t="shared" si="7"/>
        <v>7.9178515007910732E-2</v>
      </c>
      <c r="H69" s="194">
        <f>PPCL_NG!K69+PPCL_Spot!K69+GT_NG!K69+GT_Spot!K69+Bawana_NG!K69+Bawana_RLNG!K69+Bawana_Spot!K69</f>
        <v>14.95</v>
      </c>
      <c r="I69" s="194">
        <f>PPCL_NG!R69+PPCL_Spot!R69+GT_NG!R69+GT_Spot!R69+Bawana_NG!R69+Bawana_RLNG!R69+Bawana_Spot!R69</f>
        <v>14.95</v>
      </c>
      <c r="J69" s="195">
        <f t="shared" si="8"/>
        <v>0</v>
      </c>
      <c r="K69" s="194">
        <f>PPCL_NG!L69+PPCL_Spot!L69+GT_NG!L69+GT_Spot!L69+Bawana_NG!L69+Bawana_RLNG!L69+Bawana_Spot!L69</f>
        <v>66.849999999999994</v>
      </c>
      <c r="L69" s="194">
        <f>PPCL_NG!S69+PPCL_Spot!S69+GT_NG!S69+GT_Spot!S69+Bawana_NG!S69+Bawana_RLNG!S69+Bawana_Spot!S69</f>
        <v>66.826998420221173</v>
      </c>
      <c r="M69" s="195">
        <f t="shared" si="9"/>
        <v>2.3001579778821224E-2</v>
      </c>
      <c r="N69" s="194">
        <f>PPCL_NG!M69+PPCL_Spot!M69+GT_NG!M69+GT_Spot!M69+Bawana_NG!M69+Bawana_RLNG!M69+Bawana_Spot!M69</f>
        <v>96.79</v>
      </c>
      <c r="O69" s="194">
        <f>PPCL_NG!T69+PPCL_Spot!T69+GT_NG!T69+GT_Spot!T69+Bawana_NG!T69+Bawana_RLNG!T69+Bawana_Spot!T69</f>
        <v>96.686714060031591</v>
      </c>
      <c r="P69" s="195">
        <f t="shared" si="10"/>
        <v>0.10328593996841562</v>
      </c>
      <c r="Q69" s="195">
        <f t="shared" si="11"/>
        <v>0.35000000000002274</v>
      </c>
    </row>
    <row r="70" spans="1:17">
      <c r="A70" s="34" t="s">
        <v>112</v>
      </c>
      <c r="B70" s="194">
        <f>PPCL_NG!I70+PPCL_Spot!I70+GT_NG!I70+GT_Spot!I70+Bawana_NG!I70+Bawana_RLNG!I70+Bawana_Spot!I70</f>
        <v>139.62</v>
      </c>
      <c r="C70" s="194">
        <f>PPCL_NG!P70+PPCL_Spot!P70+GT_NG!P70+GT_Spot!P70+Bawana_NG!P70+Bawana_RLNG!P70+Bawana_Spot!P70</f>
        <v>139.47546603475513</v>
      </c>
      <c r="D70" s="195">
        <f t="shared" si="6"/>
        <v>0.14453396524487516</v>
      </c>
      <c r="E70" s="194">
        <f>PPCL_NG!J70+PPCL_Spot!J70+GT_NG!J70+GT_Spot!J70+Bawana_NG!J70+Bawana_RLNG!J70+Bawana_Spot!J70</f>
        <v>79.7</v>
      </c>
      <c r="F70" s="194">
        <f>PPCL_NG!Q70+PPCL_Spot!Q70+GT_NG!Q70+GT_Spot!Q70+Bawana_NG!Q70+Bawana_RLNG!Q70+Bawana_Spot!Q70</f>
        <v>79.620821484992092</v>
      </c>
      <c r="G70" s="195">
        <f t="shared" si="7"/>
        <v>7.9178515007910732E-2</v>
      </c>
      <c r="H70" s="194">
        <f>PPCL_NG!K70+PPCL_Spot!K70+GT_NG!K70+GT_Spot!K70+Bawana_NG!K70+Bawana_RLNG!K70+Bawana_Spot!K70</f>
        <v>14.95</v>
      </c>
      <c r="I70" s="194">
        <f>PPCL_NG!R70+PPCL_Spot!R70+GT_NG!R70+GT_Spot!R70+Bawana_NG!R70+Bawana_RLNG!R70+Bawana_Spot!R70</f>
        <v>14.95</v>
      </c>
      <c r="J70" s="195">
        <f t="shared" si="8"/>
        <v>0</v>
      </c>
      <c r="K70" s="194">
        <f>PPCL_NG!L70+PPCL_Spot!L70+GT_NG!L70+GT_Spot!L70+Bawana_NG!L70+Bawana_RLNG!L70+Bawana_Spot!L70</f>
        <v>66.849999999999994</v>
      </c>
      <c r="L70" s="194">
        <f>PPCL_NG!S70+PPCL_Spot!S70+GT_NG!S70+GT_Spot!S70+Bawana_NG!S70+Bawana_RLNG!S70+Bawana_Spot!S70</f>
        <v>66.826998420221173</v>
      </c>
      <c r="M70" s="195">
        <f t="shared" si="9"/>
        <v>2.3001579778821224E-2</v>
      </c>
      <c r="N70" s="194">
        <f>PPCL_NG!M70+PPCL_Spot!M70+GT_NG!M70+GT_Spot!M70+Bawana_NG!M70+Bawana_RLNG!M70+Bawana_Spot!M70</f>
        <v>96.79</v>
      </c>
      <c r="O70" s="194">
        <f>PPCL_NG!T70+PPCL_Spot!T70+GT_NG!T70+GT_Spot!T70+Bawana_NG!T70+Bawana_RLNG!T70+Bawana_Spot!T70</f>
        <v>96.686714060031591</v>
      </c>
      <c r="P70" s="195">
        <f t="shared" si="10"/>
        <v>0.10328593996841562</v>
      </c>
      <c r="Q70" s="195">
        <f t="shared" si="11"/>
        <v>0.35000000000002274</v>
      </c>
    </row>
    <row r="71" spans="1:17">
      <c r="A71" s="34" t="s">
        <v>113</v>
      </c>
      <c r="B71" s="194">
        <f>PPCL_NG!I71+PPCL_Spot!I71+GT_NG!I71+GT_Spot!I71+Bawana_NG!I71+Bawana_RLNG!I71+Bawana_Spot!I71</f>
        <v>138.79</v>
      </c>
      <c r="C71" s="194">
        <f>PPCL_NG!P71+PPCL_Spot!P71+GT_NG!P71+GT_Spot!P71+Bawana_NG!P71+Bawana_RLNG!P71+Bawana_Spot!P71</f>
        <v>138.64546603475515</v>
      </c>
      <c r="D71" s="195">
        <f t="shared" si="6"/>
        <v>0.14453396524484674</v>
      </c>
      <c r="E71" s="194">
        <f>PPCL_NG!J71+PPCL_Spot!J71+GT_NG!J71+GT_Spot!J71+Bawana_NG!J71+Bawana_RLNG!J71+Bawana_Spot!J71</f>
        <v>79.53</v>
      </c>
      <c r="F71" s="194">
        <f>PPCL_NG!Q71+PPCL_Spot!Q71+GT_NG!Q71+GT_Spot!Q71+Bawana_NG!Q71+Bawana_RLNG!Q71+Bawana_Spot!Q71</f>
        <v>79.450821484992105</v>
      </c>
      <c r="G71" s="195">
        <f t="shared" si="7"/>
        <v>7.9178515007896522E-2</v>
      </c>
      <c r="H71" s="194">
        <f>PPCL_NG!K71+PPCL_Spot!K71+GT_NG!K71+GT_Spot!K71+Bawana_NG!K71+Bawana_RLNG!K71+Bawana_Spot!K71</f>
        <v>14.84</v>
      </c>
      <c r="I71" s="194">
        <f>PPCL_NG!R71+PPCL_Spot!R71+GT_NG!R71+GT_Spot!R71+Bawana_NG!R71+Bawana_RLNG!R71+Bawana_Spot!R71</f>
        <v>14.84</v>
      </c>
      <c r="J71" s="195">
        <f t="shared" si="8"/>
        <v>0</v>
      </c>
      <c r="K71" s="194">
        <f>PPCL_NG!L71+PPCL_Spot!L71+GT_NG!L71+GT_Spot!L71+Bawana_NG!L71+Bawana_RLNG!L71+Bawana_Spot!L71</f>
        <v>65.960000000000008</v>
      </c>
      <c r="L71" s="194">
        <f>PPCL_NG!S71+PPCL_Spot!S71+GT_NG!S71+GT_Spot!S71+Bawana_NG!S71+Bawana_RLNG!S71+Bawana_Spot!S71</f>
        <v>65.936998420221173</v>
      </c>
      <c r="M71" s="195">
        <f t="shared" si="9"/>
        <v>2.3001579778835435E-2</v>
      </c>
      <c r="N71" s="194">
        <f>PPCL_NG!M71+PPCL_Spot!M71+GT_NG!M71+GT_Spot!M71+Bawana_NG!M71+Bawana_RLNG!M71+Bawana_Spot!M71</f>
        <v>96.79</v>
      </c>
      <c r="O71" s="194">
        <f>PPCL_NG!T71+PPCL_Spot!T71+GT_NG!T71+GT_Spot!T71+Bawana_NG!T71+Bawana_RLNG!T71+Bawana_Spot!T71</f>
        <v>96.686714060031591</v>
      </c>
      <c r="P71" s="195">
        <f t="shared" si="10"/>
        <v>0.10328593996841562</v>
      </c>
      <c r="Q71" s="195">
        <f t="shared" si="11"/>
        <v>0.34999999999999432</v>
      </c>
    </row>
    <row r="72" spans="1:17">
      <c r="A72" s="34" t="s">
        <v>114</v>
      </c>
      <c r="B72" s="194">
        <f>PPCL_NG!I72+PPCL_Spot!I72+GT_NG!I72+GT_Spot!I72+Bawana_NG!I72+Bawana_RLNG!I72+Bawana_Spot!I72</f>
        <v>138.79</v>
      </c>
      <c r="C72" s="194">
        <f>PPCL_NG!P72+PPCL_Spot!P72+GT_NG!P72+GT_Spot!P72+Bawana_NG!P72+Bawana_RLNG!P72+Bawana_Spot!P72</f>
        <v>138.64546603475515</v>
      </c>
      <c r="D72" s="195">
        <f t="shared" si="6"/>
        <v>0.14453396524484674</v>
      </c>
      <c r="E72" s="194">
        <f>PPCL_NG!J72+PPCL_Spot!J72+GT_NG!J72+GT_Spot!J72+Bawana_NG!J72+Bawana_RLNG!J72+Bawana_Spot!J72</f>
        <v>79.53</v>
      </c>
      <c r="F72" s="194">
        <f>PPCL_NG!Q72+PPCL_Spot!Q72+GT_NG!Q72+GT_Spot!Q72+Bawana_NG!Q72+Bawana_RLNG!Q72+Bawana_Spot!Q72</f>
        <v>79.450821484992105</v>
      </c>
      <c r="G72" s="195">
        <f t="shared" si="7"/>
        <v>7.9178515007896522E-2</v>
      </c>
      <c r="H72" s="194">
        <f>PPCL_NG!K72+PPCL_Spot!K72+GT_NG!K72+GT_Spot!K72+Bawana_NG!K72+Bawana_RLNG!K72+Bawana_Spot!K72</f>
        <v>14.84</v>
      </c>
      <c r="I72" s="194">
        <f>PPCL_NG!R72+PPCL_Spot!R72+GT_NG!R72+GT_Spot!R72+Bawana_NG!R72+Bawana_RLNG!R72+Bawana_Spot!R72</f>
        <v>14.84</v>
      </c>
      <c r="J72" s="195">
        <f t="shared" si="8"/>
        <v>0</v>
      </c>
      <c r="K72" s="194">
        <f>PPCL_NG!L72+PPCL_Spot!L72+GT_NG!L72+GT_Spot!L72+Bawana_NG!L72+Bawana_RLNG!L72+Bawana_Spot!L72</f>
        <v>65.960000000000008</v>
      </c>
      <c r="L72" s="194">
        <f>PPCL_NG!S72+PPCL_Spot!S72+GT_NG!S72+GT_Spot!S72+Bawana_NG!S72+Bawana_RLNG!S72+Bawana_Spot!S72</f>
        <v>65.936998420221173</v>
      </c>
      <c r="M72" s="195">
        <f t="shared" si="9"/>
        <v>2.3001579778835435E-2</v>
      </c>
      <c r="N72" s="194">
        <f>PPCL_NG!M72+PPCL_Spot!M72+GT_NG!M72+GT_Spot!M72+Bawana_NG!M72+Bawana_RLNG!M72+Bawana_Spot!M72</f>
        <v>96.79</v>
      </c>
      <c r="O72" s="194">
        <f>PPCL_NG!T72+PPCL_Spot!T72+GT_NG!T72+GT_Spot!T72+Bawana_NG!T72+Bawana_RLNG!T72+Bawana_Spot!T72</f>
        <v>96.686714060031591</v>
      </c>
      <c r="P72" s="195">
        <f t="shared" si="10"/>
        <v>0.10328593996841562</v>
      </c>
      <c r="Q72" s="195">
        <f t="shared" si="11"/>
        <v>0.34999999999999432</v>
      </c>
    </row>
    <row r="73" spans="1:17">
      <c r="A73" s="34" t="s">
        <v>115</v>
      </c>
      <c r="B73" s="194">
        <f>PPCL_NG!I73+PPCL_Spot!I73+GT_NG!I73+GT_Spot!I73+Bawana_NG!I73+Bawana_RLNG!I73+Bawana_Spot!I73</f>
        <v>138.79</v>
      </c>
      <c r="C73" s="194">
        <f>PPCL_NG!P73+PPCL_Spot!P73+GT_NG!P73+GT_Spot!P73+Bawana_NG!P73+Bawana_RLNG!P73+Bawana_Spot!P73</f>
        <v>138.64546603475515</v>
      </c>
      <c r="D73" s="195">
        <f t="shared" si="6"/>
        <v>0.14453396524484674</v>
      </c>
      <c r="E73" s="194">
        <f>PPCL_NG!J73+PPCL_Spot!J73+GT_NG!J73+GT_Spot!J73+Bawana_NG!J73+Bawana_RLNG!J73+Bawana_Spot!J73</f>
        <v>79.53</v>
      </c>
      <c r="F73" s="194">
        <f>PPCL_NG!Q73+PPCL_Spot!Q73+GT_NG!Q73+GT_Spot!Q73+Bawana_NG!Q73+Bawana_RLNG!Q73+Bawana_Spot!Q73</f>
        <v>79.450821484992105</v>
      </c>
      <c r="G73" s="195">
        <f t="shared" si="7"/>
        <v>7.9178515007896522E-2</v>
      </c>
      <c r="H73" s="194">
        <f>PPCL_NG!K73+PPCL_Spot!K73+GT_NG!K73+GT_Spot!K73+Bawana_NG!K73+Bawana_RLNG!K73+Bawana_Spot!K73</f>
        <v>14.84</v>
      </c>
      <c r="I73" s="194">
        <f>PPCL_NG!R73+PPCL_Spot!R73+GT_NG!R73+GT_Spot!R73+Bawana_NG!R73+Bawana_RLNG!R73+Bawana_Spot!R73</f>
        <v>14.84</v>
      </c>
      <c r="J73" s="195">
        <f t="shared" si="8"/>
        <v>0</v>
      </c>
      <c r="K73" s="194">
        <f>PPCL_NG!L73+PPCL_Spot!L73+GT_NG!L73+GT_Spot!L73+Bawana_NG!L73+Bawana_RLNG!L73+Bawana_Spot!L73</f>
        <v>65.960000000000008</v>
      </c>
      <c r="L73" s="194">
        <f>PPCL_NG!S73+PPCL_Spot!S73+GT_NG!S73+GT_Spot!S73+Bawana_NG!S73+Bawana_RLNG!S73+Bawana_Spot!S73</f>
        <v>65.936998420221173</v>
      </c>
      <c r="M73" s="195">
        <f t="shared" si="9"/>
        <v>2.3001579778835435E-2</v>
      </c>
      <c r="N73" s="194">
        <f>PPCL_NG!M73+PPCL_Spot!M73+GT_NG!M73+GT_Spot!M73+Bawana_NG!M73+Bawana_RLNG!M73+Bawana_Spot!M73</f>
        <v>96.79</v>
      </c>
      <c r="O73" s="194">
        <f>PPCL_NG!T73+PPCL_Spot!T73+GT_NG!T73+GT_Spot!T73+Bawana_NG!T73+Bawana_RLNG!T73+Bawana_Spot!T73</f>
        <v>96.686714060031591</v>
      </c>
      <c r="P73" s="195">
        <f t="shared" si="10"/>
        <v>0.10328593996841562</v>
      </c>
      <c r="Q73" s="195">
        <f t="shared" si="11"/>
        <v>0.34999999999999432</v>
      </c>
    </row>
    <row r="74" spans="1:17">
      <c r="A74" s="34" t="s">
        <v>116</v>
      </c>
      <c r="B74" s="194">
        <f>PPCL_NG!I74+PPCL_Spot!I74+GT_NG!I74+GT_Spot!I74+Bawana_NG!I74+Bawana_RLNG!I74+Bawana_Spot!I74</f>
        <v>138.79</v>
      </c>
      <c r="C74" s="194">
        <f>PPCL_NG!P74+PPCL_Spot!P74+GT_NG!P74+GT_Spot!P74+Bawana_NG!P74+Bawana_RLNG!P74+Bawana_Spot!P74</f>
        <v>138.64546603475515</v>
      </c>
      <c r="D74" s="195">
        <f t="shared" si="6"/>
        <v>0.14453396524484674</v>
      </c>
      <c r="E74" s="194">
        <f>PPCL_NG!J74+PPCL_Spot!J74+GT_NG!J74+GT_Spot!J74+Bawana_NG!J74+Bawana_RLNG!J74+Bawana_Spot!J74</f>
        <v>79.53</v>
      </c>
      <c r="F74" s="194">
        <f>PPCL_NG!Q74+PPCL_Spot!Q74+GT_NG!Q74+GT_Spot!Q74+Bawana_NG!Q74+Bawana_RLNG!Q74+Bawana_Spot!Q74</f>
        <v>79.450821484992105</v>
      </c>
      <c r="G74" s="195">
        <f t="shared" si="7"/>
        <v>7.9178515007896522E-2</v>
      </c>
      <c r="H74" s="194">
        <f>PPCL_NG!K74+PPCL_Spot!K74+GT_NG!K74+GT_Spot!K74+Bawana_NG!K74+Bawana_RLNG!K74+Bawana_Spot!K74</f>
        <v>14.84</v>
      </c>
      <c r="I74" s="194">
        <f>PPCL_NG!R74+PPCL_Spot!R74+GT_NG!R74+GT_Spot!R74+Bawana_NG!R74+Bawana_RLNG!R74+Bawana_Spot!R74</f>
        <v>14.84</v>
      </c>
      <c r="J74" s="195">
        <f t="shared" si="8"/>
        <v>0</v>
      </c>
      <c r="K74" s="194">
        <f>PPCL_NG!L74+PPCL_Spot!L74+GT_NG!L74+GT_Spot!L74+Bawana_NG!L74+Bawana_RLNG!L74+Bawana_Spot!L74</f>
        <v>65.960000000000008</v>
      </c>
      <c r="L74" s="194">
        <f>PPCL_NG!S74+PPCL_Spot!S74+GT_NG!S74+GT_Spot!S74+Bawana_NG!S74+Bawana_RLNG!S74+Bawana_Spot!S74</f>
        <v>65.936998420221173</v>
      </c>
      <c r="M74" s="195">
        <f t="shared" si="9"/>
        <v>2.3001579778835435E-2</v>
      </c>
      <c r="N74" s="194">
        <f>PPCL_NG!M74+PPCL_Spot!M74+GT_NG!M74+GT_Spot!M74+Bawana_NG!M74+Bawana_RLNG!M74+Bawana_Spot!M74</f>
        <v>96.79</v>
      </c>
      <c r="O74" s="194">
        <f>PPCL_NG!T74+PPCL_Spot!T74+GT_NG!T74+GT_Spot!T74+Bawana_NG!T74+Bawana_RLNG!T74+Bawana_Spot!T74</f>
        <v>96.686714060031591</v>
      </c>
      <c r="P74" s="195">
        <f t="shared" si="10"/>
        <v>0.10328593996841562</v>
      </c>
      <c r="Q74" s="195">
        <f t="shared" si="11"/>
        <v>0.34999999999999432</v>
      </c>
    </row>
    <row r="75" spans="1:17">
      <c r="A75" s="34" t="s">
        <v>117</v>
      </c>
      <c r="B75" s="194">
        <f>PPCL_NG!I75+PPCL_Spot!I75+GT_NG!I75+GT_Spot!I75+Bawana_NG!I75+Bawana_RLNG!I75+Bawana_Spot!I75</f>
        <v>138.79</v>
      </c>
      <c r="C75" s="194">
        <f>PPCL_NG!P75+PPCL_Spot!P75+GT_NG!P75+GT_Spot!P75+Bawana_NG!P75+Bawana_RLNG!P75+Bawana_Spot!P75</f>
        <v>138.76935229067931</v>
      </c>
      <c r="D75" s="195">
        <f t="shared" si="6"/>
        <v>2.0647709320684271E-2</v>
      </c>
      <c r="E75" s="194">
        <f>PPCL_NG!J75+PPCL_Spot!J75+GT_NG!J75+GT_Spot!J75+Bawana_NG!J75+Bawana_RLNG!J75+Bawana_Spot!J75</f>
        <v>79.53</v>
      </c>
      <c r="F75" s="194">
        <f>PPCL_NG!Q75+PPCL_Spot!Q75+GT_NG!Q75+GT_Spot!Q75+Bawana_NG!Q75+Bawana_RLNG!Q75+Bawana_Spot!Q75</f>
        <v>79.518688783570298</v>
      </c>
      <c r="G75" s="195">
        <f t="shared" si="7"/>
        <v>1.1311216429703563E-2</v>
      </c>
      <c r="H75" s="194">
        <f>PPCL_NG!K75+PPCL_Spot!K75+GT_NG!K75+GT_Spot!K75+Bawana_NG!K75+Bawana_RLNG!K75+Bawana_Spot!K75</f>
        <v>14.84</v>
      </c>
      <c r="I75" s="194">
        <f>PPCL_NG!R75+PPCL_Spot!R75+GT_NG!R75+GT_Spot!R75+Bawana_NG!R75+Bawana_RLNG!R75+Bawana_Spot!R75</f>
        <v>14.84</v>
      </c>
      <c r="J75" s="195">
        <f t="shared" si="8"/>
        <v>0</v>
      </c>
      <c r="K75" s="194">
        <f>PPCL_NG!L75+PPCL_Spot!L75+GT_NG!L75+GT_Spot!L75+Bawana_NG!L75+Bawana_RLNG!L75+Bawana_Spot!L75</f>
        <v>65.960000000000008</v>
      </c>
      <c r="L75" s="194">
        <f>PPCL_NG!S75+PPCL_Spot!S75+GT_NG!S75+GT_Spot!S75+Bawana_NG!S75+Bawana_RLNG!S75+Bawana_Spot!S75</f>
        <v>65.956714060031601</v>
      </c>
      <c r="M75" s="195">
        <f t="shared" si="9"/>
        <v>3.2859399684070922E-3</v>
      </c>
      <c r="N75" s="194">
        <f>PPCL_NG!M75+PPCL_Spot!M75+GT_NG!M75+GT_Spot!M75+Bawana_NG!M75+Bawana_RLNG!M75+Bawana_Spot!M75</f>
        <v>96.79</v>
      </c>
      <c r="O75" s="194">
        <f>PPCL_NG!T75+PPCL_Spot!T75+GT_NG!T75+GT_Spot!T75+Bawana_NG!T75+Bawana_RLNG!T75+Bawana_Spot!T75</f>
        <v>96.775244865718804</v>
      </c>
      <c r="P75" s="195">
        <f t="shared" si="10"/>
        <v>1.4755134281202231E-2</v>
      </c>
      <c r="Q75" s="195">
        <f t="shared" si="11"/>
        <v>4.9999999999997158E-2</v>
      </c>
    </row>
    <row r="76" spans="1:17">
      <c r="A76" s="34" t="s">
        <v>118</v>
      </c>
      <c r="B76" s="194">
        <f>PPCL_NG!I76+PPCL_Spot!I76+GT_NG!I76+GT_Spot!I76+Bawana_NG!I76+Bawana_RLNG!I76+Bawana_Spot!I76</f>
        <v>138.79</v>
      </c>
      <c r="C76" s="194">
        <f>PPCL_NG!P76+PPCL_Spot!P76+GT_NG!P76+GT_Spot!P76+Bawana_NG!P76+Bawana_RLNG!P76+Bawana_Spot!P76</f>
        <v>138.76935229067931</v>
      </c>
      <c r="D76" s="195">
        <f t="shared" si="6"/>
        <v>2.0647709320684271E-2</v>
      </c>
      <c r="E76" s="194">
        <f>PPCL_NG!J76+PPCL_Spot!J76+GT_NG!J76+GT_Spot!J76+Bawana_NG!J76+Bawana_RLNG!J76+Bawana_Spot!J76</f>
        <v>79.53</v>
      </c>
      <c r="F76" s="194">
        <f>PPCL_NG!Q76+PPCL_Spot!Q76+GT_NG!Q76+GT_Spot!Q76+Bawana_NG!Q76+Bawana_RLNG!Q76+Bawana_Spot!Q76</f>
        <v>79.518688783570298</v>
      </c>
      <c r="G76" s="195">
        <f t="shared" si="7"/>
        <v>1.1311216429703563E-2</v>
      </c>
      <c r="H76" s="194">
        <f>PPCL_NG!K76+PPCL_Spot!K76+GT_NG!K76+GT_Spot!K76+Bawana_NG!K76+Bawana_RLNG!K76+Bawana_Spot!K76</f>
        <v>14.84</v>
      </c>
      <c r="I76" s="194">
        <f>PPCL_NG!R76+PPCL_Spot!R76+GT_NG!R76+GT_Spot!R76+Bawana_NG!R76+Bawana_RLNG!R76+Bawana_Spot!R76</f>
        <v>14.84</v>
      </c>
      <c r="J76" s="195">
        <f t="shared" si="8"/>
        <v>0</v>
      </c>
      <c r="K76" s="194">
        <f>PPCL_NG!L76+PPCL_Spot!L76+GT_NG!L76+GT_Spot!L76+Bawana_NG!L76+Bawana_RLNG!L76+Bawana_Spot!L76</f>
        <v>65.960000000000008</v>
      </c>
      <c r="L76" s="194">
        <f>PPCL_NG!S76+PPCL_Spot!S76+GT_NG!S76+GT_Spot!S76+Bawana_NG!S76+Bawana_RLNG!S76+Bawana_Spot!S76</f>
        <v>65.956714060031601</v>
      </c>
      <c r="M76" s="195">
        <f t="shared" si="9"/>
        <v>3.2859399684070922E-3</v>
      </c>
      <c r="N76" s="194">
        <f>PPCL_NG!M76+PPCL_Spot!M76+GT_NG!M76+GT_Spot!M76+Bawana_NG!M76+Bawana_RLNG!M76+Bawana_Spot!M76</f>
        <v>96.79</v>
      </c>
      <c r="O76" s="194">
        <f>PPCL_NG!T76+PPCL_Spot!T76+GT_NG!T76+GT_Spot!T76+Bawana_NG!T76+Bawana_RLNG!T76+Bawana_Spot!T76</f>
        <v>96.775244865718804</v>
      </c>
      <c r="P76" s="195">
        <f t="shared" si="10"/>
        <v>1.4755134281202231E-2</v>
      </c>
      <c r="Q76" s="195">
        <f t="shared" si="11"/>
        <v>4.9999999999997158E-2</v>
      </c>
    </row>
    <row r="77" spans="1:17">
      <c r="A77" s="34" t="s">
        <v>119</v>
      </c>
      <c r="B77" s="194">
        <f>PPCL_NG!I77+PPCL_Spot!I77+GT_NG!I77+GT_Spot!I77+Bawana_NG!I77+Bawana_RLNG!I77+Bawana_Spot!I77</f>
        <v>138.79</v>
      </c>
      <c r="C77" s="194">
        <f>PPCL_NG!P77+PPCL_Spot!P77+GT_NG!P77+GT_Spot!P77+Bawana_NG!P77+Bawana_RLNG!P77+Bawana_Spot!P77</f>
        <v>138.76935229067931</v>
      </c>
      <c r="D77" s="195">
        <f t="shared" si="6"/>
        <v>2.0647709320684271E-2</v>
      </c>
      <c r="E77" s="194">
        <f>PPCL_NG!J77+PPCL_Spot!J77+GT_NG!J77+GT_Spot!J77+Bawana_NG!J77+Bawana_RLNG!J77+Bawana_Spot!J77</f>
        <v>79.53</v>
      </c>
      <c r="F77" s="194">
        <f>PPCL_NG!Q77+PPCL_Spot!Q77+GT_NG!Q77+GT_Spot!Q77+Bawana_NG!Q77+Bawana_RLNG!Q77+Bawana_Spot!Q77</f>
        <v>79.518688783570298</v>
      </c>
      <c r="G77" s="195">
        <f t="shared" si="7"/>
        <v>1.1311216429703563E-2</v>
      </c>
      <c r="H77" s="194">
        <f>PPCL_NG!K77+PPCL_Spot!K77+GT_NG!K77+GT_Spot!K77+Bawana_NG!K77+Bawana_RLNG!K77+Bawana_Spot!K77</f>
        <v>14.84</v>
      </c>
      <c r="I77" s="194">
        <f>PPCL_NG!R77+PPCL_Spot!R77+GT_NG!R77+GT_Spot!R77+Bawana_NG!R77+Bawana_RLNG!R77+Bawana_Spot!R77</f>
        <v>14.84</v>
      </c>
      <c r="J77" s="195">
        <f t="shared" si="8"/>
        <v>0</v>
      </c>
      <c r="K77" s="194">
        <f>PPCL_NG!L77+PPCL_Spot!L77+GT_NG!L77+GT_Spot!L77+Bawana_NG!L77+Bawana_RLNG!L77+Bawana_Spot!L77</f>
        <v>65.960000000000008</v>
      </c>
      <c r="L77" s="194">
        <f>PPCL_NG!S77+PPCL_Spot!S77+GT_NG!S77+GT_Spot!S77+Bawana_NG!S77+Bawana_RLNG!S77+Bawana_Spot!S77</f>
        <v>65.956714060031601</v>
      </c>
      <c r="M77" s="195">
        <f t="shared" si="9"/>
        <v>3.2859399684070922E-3</v>
      </c>
      <c r="N77" s="194">
        <f>PPCL_NG!M77+PPCL_Spot!M77+GT_NG!M77+GT_Spot!M77+Bawana_NG!M77+Bawana_RLNG!M77+Bawana_Spot!M77</f>
        <v>96.79</v>
      </c>
      <c r="O77" s="194">
        <f>PPCL_NG!T77+PPCL_Spot!T77+GT_NG!T77+GT_Spot!T77+Bawana_NG!T77+Bawana_RLNG!T77+Bawana_Spot!T77</f>
        <v>96.775244865718804</v>
      </c>
      <c r="P77" s="195">
        <f t="shared" si="10"/>
        <v>1.4755134281202231E-2</v>
      </c>
      <c r="Q77" s="195">
        <f t="shared" si="11"/>
        <v>4.9999999999997158E-2</v>
      </c>
    </row>
    <row r="78" spans="1:17">
      <c r="A78" s="34" t="s">
        <v>120</v>
      </c>
      <c r="B78" s="194">
        <f>PPCL_NG!I78+PPCL_Spot!I78+GT_NG!I78+GT_Spot!I78+Bawana_NG!I78+Bawana_RLNG!I78+Bawana_Spot!I78</f>
        <v>138.79</v>
      </c>
      <c r="C78" s="194">
        <f>PPCL_NG!P78+PPCL_Spot!P78+GT_NG!P78+GT_Spot!P78+Bawana_NG!P78+Bawana_RLNG!P78+Bawana_Spot!P78</f>
        <v>138.76935229067931</v>
      </c>
      <c r="D78" s="195">
        <f t="shared" si="6"/>
        <v>2.0647709320684271E-2</v>
      </c>
      <c r="E78" s="194">
        <f>PPCL_NG!J78+PPCL_Spot!J78+GT_NG!J78+GT_Spot!J78+Bawana_NG!J78+Bawana_RLNG!J78+Bawana_Spot!J78</f>
        <v>79.53</v>
      </c>
      <c r="F78" s="194">
        <f>PPCL_NG!Q78+PPCL_Spot!Q78+GT_NG!Q78+GT_Spot!Q78+Bawana_NG!Q78+Bawana_RLNG!Q78+Bawana_Spot!Q78</f>
        <v>79.518688783570298</v>
      </c>
      <c r="G78" s="195">
        <f t="shared" si="7"/>
        <v>1.1311216429703563E-2</v>
      </c>
      <c r="H78" s="194">
        <f>PPCL_NG!K78+PPCL_Spot!K78+GT_NG!K78+GT_Spot!K78+Bawana_NG!K78+Bawana_RLNG!K78+Bawana_Spot!K78</f>
        <v>14.84</v>
      </c>
      <c r="I78" s="194">
        <f>PPCL_NG!R78+PPCL_Spot!R78+GT_NG!R78+GT_Spot!R78+Bawana_NG!R78+Bawana_RLNG!R78+Bawana_Spot!R78</f>
        <v>14.84</v>
      </c>
      <c r="J78" s="195">
        <f t="shared" si="8"/>
        <v>0</v>
      </c>
      <c r="K78" s="194">
        <f>PPCL_NG!L78+PPCL_Spot!L78+GT_NG!L78+GT_Spot!L78+Bawana_NG!L78+Bawana_RLNG!L78+Bawana_Spot!L78</f>
        <v>65.960000000000008</v>
      </c>
      <c r="L78" s="194">
        <f>PPCL_NG!S78+PPCL_Spot!S78+GT_NG!S78+GT_Spot!S78+Bawana_NG!S78+Bawana_RLNG!S78+Bawana_Spot!S78</f>
        <v>65.956714060031601</v>
      </c>
      <c r="M78" s="195">
        <f t="shared" si="9"/>
        <v>3.2859399684070922E-3</v>
      </c>
      <c r="N78" s="194">
        <f>PPCL_NG!M78+PPCL_Spot!M78+GT_NG!M78+GT_Spot!M78+Bawana_NG!M78+Bawana_RLNG!M78+Bawana_Spot!M78</f>
        <v>96.79</v>
      </c>
      <c r="O78" s="194">
        <f>PPCL_NG!T78+PPCL_Spot!T78+GT_NG!T78+GT_Spot!T78+Bawana_NG!T78+Bawana_RLNG!T78+Bawana_Spot!T78</f>
        <v>96.775244865718804</v>
      </c>
      <c r="P78" s="195">
        <f t="shared" si="10"/>
        <v>1.4755134281202231E-2</v>
      </c>
      <c r="Q78" s="195">
        <f t="shared" si="11"/>
        <v>4.9999999999997158E-2</v>
      </c>
    </row>
    <row r="79" spans="1:17">
      <c r="A79" s="34" t="s">
        <v>121</v>
      </c>
      <c r="B79" s="194">
        <f>PPCL_NG!I79+PPCL_Spot!I79+GT_NG!I79+GT_Spot!I79+Bawana_NG!I79+Bawana_RLNG!I79+Bawana_Spot!I79</f>
        <v>138.79</v>
      </c>
      <c r="C79" s="194">
        <f>PPCL_NG!P79+PPCL_Spot!P79+GT_NG!P79+GT_Spot!P79+Bawana_NG!P79+Bawana_RLNG!P79+Bawana_Spot!P79</f>
        <v>140.16935229067929</v>
      </c>
      <c r="D79" s="195">
        <f t="shared" si="6"/>
        <v>-1.379352290679293</v>
      </c>
      <c r="E79" s="194">
        <f>PPCL_NG!J79+PPCL_Spot!J79+GT_NG!J79+GT_Spot!J79+Bawana_NG!J79+Bawana_RLNG!J79+Bawana_Spot!J79</f>
        <v>79.53</v>
      </c>
      <c r="F79" s="194">
        <f>PPCL_NG!Q79+PPCL_Spot!Q79+GT_NG!Q79+GT_Spot!Q79+Bawana_NG!Q79+Bawana_RLNG!Q79+Bawana_Spot!Q79</f>
        <v>80.008688783570292</v>
      </c>
      <c r="G79" s="195">
        <f t="shared" si="7"/>
        <v>-0.47868878357029132</v>
      </c>
      <c r="H79" s="194">
        <f>PPCL_NG!K79+PPCL_Spot!K79+GT_NG!K79+GT_Spot!K79+Bawana_NG!K79+Bawana_RLNG!K79+Bawana_Spot!K79</f>
        <v>14.84</v>
      </c>
      <c r="I79" s="194">
        <f>PPCL_NG!R79+PPCL_Spot!R79+GT_NG!R79+GT_Spot!R79+Bawana_NG!R79+Bawana_RLNG!R79+Bawana_Spot!R79</f>
        <v>15.08</v>
      </c>
      <c r="J79" s="195">
        <f t="shared" si="8"/>
        <v>-0.24000000000000021</v>
      </c>
      <c r="K79" s="194">
        <f>PPCL_NG!L79+PPCL_Spot!L79+GT_NG!L79+GT_Spot!L79+Bawana_NG!L79+Bawana_RLNG!L79+Bawana_Spot!L79</f>
        <v>65.960000000000008</v>
      </c>
      <c r="L79" s="194">
        <f>PPCL_NG!S79+PPCL_Spot!S79+GT_NG!S79+GT_Spot!S79+Bawana_NG!S79+Bawana_RLNG!S79+Bawana_Spot!S79</f>
        <v>67.44671406003161</v>
      </c>
      <c r="M79" s="195">
        <f t="shared" si="9"/>
        <v>-1.486714060031602</v>
      </c>
      <c r="N79" s="194">
        <f>PPCL_NG!M79+PPCL_Spot!M79+GT_NG!M79+GT_Spot!M79+Bawana_NG!M79+Bawana_RLNG!M79+Bawana_Spot!M79</f>
        <v>96.79</v>
      </c>
      <c r="O79" s="194">
        <f>PPCL_NG!T79+PPCL_Spot!T79+GT_NG!T79+GT_Spot!T79+Bawana_NG!T79+Bawana_RLNG!T79+Bawana_Spot!T79</f>
        <v>97.155244865718799</v>
      </c>
      <c r="P79" s="195">
        <f t="shared" si="10"/>
        <v>-0.36524486571879322</v>
      </c>
      <c r="Q79" s="195">
        <f t="shared" si="11"/>
        <v>-3.9499999999999797</v>
      </c>
    </row>
    <row r="80" spans="1:17">
      <c r="A80" s="34" t="s">
        <v>122</v>
      </c>
      <c r="B80" s="194">
        <f>PPCL_NG!I80+PPCL_Spot!I80+GT_NG!I80+GT_Spot!I80+Bawana_NG!I80+Bawana_RLNG!I80+Bawana_Spot!I80</f>
        <v>138.79</v>
      </c>
      <c r="C80" s="194">
        <f>PPCL_NG!P80+PPCL_Spot!P80+GT_NG!P80+GT_Spot!P80+Bawana_NG!P80+Bawana_RLNG!P80+Bawana_Spot!P80</f>
        <v>140.16935229067929</v>
      </c>
      <c r="D80" s="195">
        <f t="shared" si="6"/>
        <v>-1.379352290679293</v>
      </c>
      <c r="E80" s="194">
        <f>PPCL_NG!J80+PPCL_Spot!J80+GT_NG!J80+GT_Spot!J80+Bawana_NG!J80+Bawana_RLNG!J80+Bawana_Spot!J80</f>
        <v>79.53</v>
      </c>
      <c r="F80" s="194">
        <f>PPCL_NG!Q80+PPCL_Spot!Q80+GT_NG!Q80+GT_Spot!Q80+Bawana_NG!Q80+Bawana_RLNG!Q80+Bawana_Spot!Q80</f>
        <v>80.008688783570292</v>
      </c>
      <c r="G80" s="195">
        <f t="shared" si="7"/>
        <v>-0.47868878357029132</v>
      </c>
      <c r="H80" s="194">
        <f>PPCL_NG!K80+PPCL_Spot!K80+GT_NG!K80+GT_Spot!K80+Bawana_NG!K80+Bawana_RLNG!K80+Bawana_Spot!K80</f>
        <v>14.84</v>
      </c>
      <c r="I80" s="194">
        <f>PPCL_NG!R80+PPCL_Spot!R80+GT_NG!R80+GT_Spot!R80+Bawana_NG!R80+Bawana_RLNG!R80+Bawana_Spot!R80</f>
        <v>15.08</v>
      </c>
      <c r="J80" s="195">
        <f t="shared" si="8"/>
        <v>-0.24000000000000021</v>
      </c>
      <c r="K80" s="194">
        <f>PPCL_NG!L80+PPCL_Spot!L80+GT_NG!L80+GT_Spot!L80+Bawana_NG!L80+Bawana_RLNG!L80+Bawana_Spot!L80</f>
        <v>65.960000000000008</v>
      </c>
      <c r="L80" s="194">
        <f>PPCL_NG!S80+PPCL_Spot!S80+GT_NG!S80+GT_Spot!S80+Bawana_NG!S80+Bawana_RLNG!S80+Bawana_Spot!S80</f>
        <v>67.44671406003161</v>
      </c>
      <c r="M80" s="195">
        <f t="shared" si="9"/>
        <v>-1.486714060031602</v>
      </c>
      <c r="N80" s="194">
        <f>PPCL_NG!M80+PPCL_Spot!M80+GT_NG!M80+GT_Spot!M80+Bawana_NG!M80+Bawana_RLNG!M80+Bawana_Spot!M80</f>
        <v>96.79</v>
      </c>
      <c r="O80" s="194">
        <f>PPCL_NG!T80+PPCL_Spot!T80+GT_NG!T80+GT_Spot!T80+Bawana_NG!T80+Bawana_RLNG!T80+Bawana_Spot!T80</f>
        <v>97.155244865718799</v>
      </c>
      <c r="P80" s="195">
        <f t="shared" si="10"/>
        <v>-0.36524486571879322</v>
      </c>
      <c r="Q80" s="195">
        <f t="shared" si="11"/>
        <v>-3.9499999999999797</v>
      </c>
    </row>
    <row r="81" spans="1:17">
      <c r="A81" s="34" t="s">
        <v>123</v>
      </c>
      <c r="B81" s="194">
        <f>PPCL_NG!I81+PPCL_Spot!I81+GT_NG!I81+GT_Spot!I81+Bawana_NG!I81+Bawana_RLNG!I81+Bawana_Spot!I81</f>
        <v>138.79</v>
      </c>
      <c r="C81" s="194">
        <f>PPCL_NG!P81+PPCL_Spot!P81+GT_NG!P81+GT_Spot!P81+Bawana_NG!P81+Bawana_RLNG!P81+Bawana_Spot!P81</f>
        <v>140.16935229067929</v>
      </c>
      <c r="D81" s="195">
        <f t="shared" si="6"/>
        <v>-1.379352290679293</v>
      </c>
      <c r="E81" s="194">
        <f>PPCL_NG!J81+PPCL_Spot!J81+GT_NG!J81+GT_Spot!J81+Bawana_NG!J81+Bawana_RLNG!J81+Bawana_Spot!J81</f>
        <v>79.53</v>
      </c>
      <c r="F81" s="194">
        <f>PPCL_NG!Q81+PPCL_Spot!Q81+GT_NG!Q81+GT_Spot!Q81+Bawana_NG!Q81+Bawana_RLNG!Q81+Bawana_Spot!Q81</f>
        <v>80.008688783570292</v>
      </c>
      <c r="G81" s="195">
        <f t="shared" si="7"/>
        <v>-0.47868878357029132</v>
      </c>
      <c r="H81" s="194">
        <f>PPCL_NG!K81+PPCL_Spot!K81+GT_NG!K81+GT_Spot!K81+Bawana_NG!K81+Bawana_RLNG!K81+Bawana_Spot!K81</f>
        <v>14.84</v>
      </c>
      <c r="I81" s="194">
        <f>PPCL_NG!R81+PPCL_Spot!R81+GT_NG!R81+GT_Spot!R81+Bawana_NG!R81+Bawana_RLNG!R81+Bawana_Spot!R81</f>
        <v>15.08</v>
      </c>
      <c r="J81" s="195">
        <f t="shared" si="8"/>
        <v>-0.24000000000000021</v>
      </c>
      <c r="K81" s="194">
        <f>PPCL_NG!L81+PPCL_Spot!L81+GT_NG!L81+GT_Spot!L81+Bawana_NG!L81+Bawana_RLNG!L81+Bawana_Spot!L81</f>
        <v>65.960000000000008</v>
      </c>
      <c r="L81" s="194">
        <f>PPCL_NG!S81+PPCL_Spot!S81+GT_NG!S81+GT_Spot!S81+Bawana_NG!S81+Bawana_RLNG!S81+Bawana_Spot!S81</f>
        <v>67.44671406003161</v>
      </c>
      <c r="M81" s="195">
        <f t="shared" si="9"/>
        <v>-1.486714060031602</v>
      </c>
      <c r="N81" s="194">
        <f>PPCL_NG!M81+PPCL_Spot!M81+GT_NG!M81+GT_Spot!M81+Bawana_NG!M81+Bawana_RLNG!M81+Bawana_Spot!M81</f>
        <v>96.79</v>
      </c>
      <c r="O81" s="194">
        <f>PPCL_NG!T81+PPCL_Spot!T81+GT_NG!T81+GT_Spot!T81+Bawana_NG!T81+Bawana_RLNG!T81+Bawana_Spot!T81</f>
        <v>97.155244865718799</v>
      </c>
      <c r="P81" s="195">
        <f t="shared" si="10"/>
        <v>-0.36524486571879322</v>
      </c>
      <c r="Q81" s="195">
        <f t="shared" si="11"/>
        <v>-3.9499999999999797</v>
      </c>
    </row>
    <row r="82" spans="1:17">
      <c r="A82" s="34" t="s">
        <v>124</v>
      </c>
      <c r="B82" s="194">
        <f>PPCL_NG!I82+PPCL_Spot!I82+GT_NG!I82+GT_Spot!I82+Bawana_NG!I82+Bawana_RLNG!I82+Bawana_Spot!I82</f>
        <v>140.19</v>
      </c>
      <c r="C82" s="194">
        <f>PPCL_NG!P82+PPCL_Spot!P82+GT_NG!P82+GT_Spot!P82+Bawana_NG!P82+Bawana_RLNG!P82+Bawana_Spot!P82</f>
        <v>140.16935229067929</v>
      </c>
      <c r="D82" s="195">
        <f t="shared" si="6"/>
        <v>2.0647709320712693E-2</v>
      </c>
      <c r="E82" s="194">
        <f>PPCL_NG!J82+PPCL_Spot!J82+GT_NG!J82+GT_Spot!J82+Bawana_NG!J82+Bawana_RLNG!J82+Bawana_Spot!J82</f>
        <v>80.02</v>
      </c>
      <c r="F82" s="194">
        <f>PPCL_NG!Q82+PPCL_Spot!Q82+GT_NG!Q82+GT_Spot!Q82+Bawana_NG!Q82+Bawana_RLNG!Q82+Bawana_Spot!Q82</f>
        <v>80.008688783570292</v>
      </c>
      <c r="G82" s="195">
        <f t="shared" si="7"/>
        <v>1.1311216429703563E-2</v>
      </c>
      <c r="H82" s="194">
        <f>PPCL_NG!K82+PPCL_Spot!K82+GT_NG!K82+GT_Spot!K82+Bawana_NG!K82+Bawana_RLNG!K82+Bawana_Spot!K82</f>
        <v>15.08</v>
      </c>
      <c r="I82" s="194">
        <f>PPCL_NG!R82+PPCL_Spot!R82+GT_NG!R82+GT_Spot!R82+Bawana_NG!R82+Bawana_RLNG!R82+Bawana_Spot!R82</f>
        <v>15.08</v>
      </c>
      <c r="J82" s="195">
        <f t="shared" si="8"/>
        <v>0</v>
      </c>
      <c r="K82" s="194">
        <f>PPCL_NG!L82+PPCL_Spot!L82+GT_NG!L82+GT_Spot!L82+Bawana_NG!L82+Bawana_RLNG!L82+Bawana_Spot!L82</f>
        <v>67.45</v>
      </c>
      <c r="L82" s="194">
        <f>PPCL_NG!S82+PPCL_Spot!S82+GT_NG!S82+GT_Spot!S82+Bawana_NG!S82+Bawana_RLNG!S82+Bawana_Spot!S82</f>
        <v>67.44671406003161</v>
      </c>
      <c r="M82" s="195">
        <f t="shared" si="9"/>
        <v>3.2859399683928814E-3</v>
      </c>
      <c r="N82" s="194">
        <f>PPCL_NG!M82+PPCL_Spot!M82+GT_NG!M82+GT_Spot!M82+Bawana_NG!M82+Bawana_RLNG!M82+Bawana_Spot!M82</f>
        <v>97.17</v>
      </c>
      <c r="O82" s="194">
        <f>PPCL_NG!T82+PPCL_Spot!T82+GT_NG!T82+GT_Spot!T82+Bawana_NG!T82+Bawana_RLNG!T82+Bawana_Spot!T82</f>
        <v>97.155244865718799</v>
      </c>
      <c r="P82" s="195">
        <f t="shared" si="10"/>
        <v>1.4755134281202231E-2</v>
      </c>
      <c r="Q82" s="195">
        <f t="shared" si="11"/>
        <v>5.0000000000011369E-2</v>
      </c>
    </row>
    <row r="83" spans="1:17">
      <c r="A83" s="34" t="s">
        <v>125</v>
      </c>
      <c r="B83" s="194">
        <f>PPCL_NG!I83+PPCL_Spot!I83+GT_NG!I83+GT_Spot!I83+Bawana_NG!I83+Bawana_RLNG!I83+Bawana_Spot!I83</f>
        <v>140.19</v>
      </c>
      <c r="C83" s="194">
        <f>PPCL_NG!P83+PPCL_Spot!P83+GT_NG!P83+GT_Spot!P83+Bawana_NG!P83+Bawana_RLNG!P83+Bawana_Spot!P83</f>
        <v>140.16935229067929</v>
      </c>
      <c r="D83" s="195">
        <f t="shared" si="6"/>
        <v>2.0647709320712693E-2</v>
      </c>
      <c r="E83" s="194">
        <f>PPCL_NG!J83+PPCL_Spot!J83+GT_NG!J83+GT_Spot!J83+Bawana_NG!J83+Bawana_RLNG!J83+Bawana_Spot!J83</f>
        <v>80.02</v>
      </c>
      <c r="F83" s="194">
        <f>PPCL_NG!Q83+PPCL_Spot!Q83+GT_NG!Q83+GT_Spot!Q83+Bawana_NG!Q83+Bawana_RLNG!Q83+Bawana_Spot!Q83</f>
        <v>80.008688783570292</v>
      </c>
      <c r="G83" s="195">
        <f t="shared" si="7"/>
        <v>1.1311216429703563E-2</v>
      </c>
      <c r="H83" s="194">
        <f>PPCL_NG!K83+PPCL_Spot!K83+GT_NG!K83+GT_Spot!K83+Bawana_NG!K83+Bawana_RLNG!K83+Bawana_Spot!K83</f>
        <v>15.08</v>
      </c>
      <c r="I83" s="194">
        <f>PPCL_NG!R83+PPCL_Spot!R83+GT_NG!R83+GT_Spot!R83+Bawana_NG!R83+Bawana_RLNG!R83+Bawana_Spot!R83</f>
        <v>15.08</v>
      </c>
      <c r="J83" s="195">
        <f t="shared" si="8"/>
        <v>0</v>
      </c>
      <c r="K83" s="194">
        <f>PPCL_NG!L83+PPCL_Spot!L83+GT_NG!L83+GT_Spot!L83+Bawana_NG!L83+Bawana_RLNG!L83+Bawana_Spot!L83</f>
        <v>67.45</v>
      </c>
      <c r="L83" s="194">
        <f>PPCL_NG!S83+PPCL_Spot!S83+GT_NG!S83+GT_Spot!S83+Bawana_NG!S83+Bawana_RLNG!S83+Bawana_Spot!S83</f>
        <v>67.44671406003161</v>
      </c>
      <c r="M83" s="195">
        <f t="shared" si="9"/>
        <v>3.2859399683928814E-3</v>
      </c>
      <c r="N83" s="194">
        <f>PPCL_NG!M83+PPCL_Spot!M83+GT_NG!M83+GT_Spot!M83+Bawana_NG!M83+Bawana_RLNG!M83+Bawana_Spot!M83</f>
        <v>97.17</v>
      </c>
      <c r="O83" s="194">
        <f>PPCL_NG!T83+PPCL_Spot!T83+GT_NG!T83+GT_Spot!T83+Bawana_NG!T83+Bawana_RLNG!T83+Bawana_Spot!T83</f>
        <v>97.155244865718799</v>
      </c>
      <c r="P83" s="195">
        <f t="shared" si="10"/>
        <v>1.4755134281202231E-2</v>
      </c>
      <c r="Q83" s="195">
        <f t="shared" si="11"/>
        <v>5.0000000000011369E-2</v>
      </c>
    </row>
    <row r="84" spans="1:17">
      <c r="A84" s="34" t="s">
        <v>126</v>
      </c>
      <c r="B84" s="194">
        <f>PPCL_NG!I84+PPCL_Spot!I84+GT_NG!I84+GT_Spot!I84+Bawana_NG!I84+Bawana_RLNG!I84+Bawana_Spot!I84</f>
        <v>140.63</v>
      </c>
      <c r="C84" s="194">
        <f>PPCL_NG!P84+PPCL_Spot!P84+GT_NG!P84+GT_Spot!P84+Bawana_NG!P84+Bawana_RLNG!P84+Bawana_Spot!P84</f>
        <v>140.61344362745098</v>
      </c>
      <c r="D84" s="195">
        <f t="shared" si="6"/>
        <v>1.6556372549018761E-2</v>
      </c>
      <c r="E84" s="194">
        <f>PPCL_NG!J84+PPCL_Spot!J84+GT_NG!J84+GT_Spot!J84+Bawana_NG!J84+Bawana_RLNG!J84+Bawana_Spot!J84</f>
        <v>80.259999999999991</v>
      </c>
      <c r="F84" s="194">
        <f>PPCL_NG!Q84+PPCL_Spot!Q84+GT_NG!Q84+GT_Spot!Q84+Bawana_NG!Q84+Bawana_RLNG!Q84+Bawana_Spot!Q84</f>
        <v>80.250931372549019</v>
      </c>
      <c r="G84" s="195">
        <f t="shared" si="7"/>
        <v>9.0686274509721443E-3</v>
      </c>
      <c r="H84" s="194">
        <f>PPCL_NG!K84+PPCL_Spot!K84+GT_NG!K84+GT_Spot!K84+Bawana_NG!K84+Bawana_RLNG!K84+Bawana_Spot!K84</f>
        <v>15.08</v>
      </c>
      <c r="I84" s="194">
        <f>PPCL_NG!R84+PPCL_Spot!R84+GT_NG!R84+GT_Spot!R84+Bawana_NG!R84+Bawana_RLNG!R84+Bawana_Spot!R84</f>
        <v>15.08</v>
      </c>
      <c r="J84" s="195">
        <f t="shared" si="8"/>
        <v>0</v>
      </c>
      <c r="K84" s="194">
        <f>PPCL_NG!L84+PPCL_Spot!L84+GT_NG!L84+GT_Spot!L84+Bawana_NG!L84+Bawana_RLNG!L84+Bawana_Spot!L84</f>
        <v>67.45</v>
      </c>
      <c r="L84" s="194">
        <f>PPCL_NG!S84+PPCL_Spot!S84+GT_NG!S84+GT_Spot!S84+Bawana_NG!S84+Bawana_RLNG!S84+Bawana_Spot!S84</f>
        <v>67.447450980392162</v>
      </c>
      <c r="M84" s="195">
        <f t="shared" si="9"/>
        <v>2.5490196078408189E-3</v>
      </c>
      <c r="N84" s="194">
        <f>PPCL_NG!M84+PPCL_Spot!M84+GT_NG!M84+GT_Spot!M84+Bawana_NG!M84+Bawana_RLNG!M84+Bawana_Spot!M84</f>
        <v>97.48</v>
      </c>
      <c r="O84" s="194">
        <f>PPCL_NG!T84+PPCL_Spot!T84+GT_NG!T84+GT_Spot!T84+Bawana_NG!T84+Bawana_RLNG!T84+Bawana_Spot!T84</f>
        <v>97.468174019607844</v>
      </c>
      <c r="P84" s="195">
        <f t="shared" si="10"/>
        <v>1.1825980392160318E-2</v>
      </c>
      <c r="Q84" s="195">
        <f t="shared" si="11"/>
        <v>3.9999999999992042E-2</v>
      </c>
    </row>
    <row r="85" spans="1:17">
      <c r="A85" s="34" t="s">
        <v>127</v>
      </c>
      <c r="B85" s="194">
        <f>PPCL_NG!I85+PPCL_Spot!I85+GT_NG!I85+GT_Spot!I85+Bawana_NG!I85+Bawana_RLNG!I85+Bawana_Spot!I85</f>
        <v>140.63</v>
      </c>
      <c r="C85" s="194">
        <f>PPCL_NG!P85+PPCL_Spot!P85+GT_NG!P85+GT_Spot!P85+Bawana_NG!P85+Bawana_RLNG!P85+Bawana_Spot!P85</f>
        <v>140.61344362745098</v>
      </c>
      <c r="D85" s="195">
        <f t="shared" si="6"/>
        <v>1.6556372549018761E-2</v>
      </c>
      <c r="E85" s="194">
        <f>PPCL_NG!J85+PPCL_Spot!J85+GT_NG!J85+GT_Spot!J85+Bawana_NG!J85+Bawana_RLNG!J85+Bawana_Spot!J85</f>
        <v>80.259999999999991</v>
      </c>
      <c r="F85" s="194">
        <f>PPCL_NG!Q85+PPCL_Spot!Q85+GT_NG!Q85+GT_Spot!Q85+Bawana_NG!Q85+Bawana_RLNG!Q85+Bawana_Spot!Q85</f>
        <v>80.250931372549019</v>
      </c>
      <c r="G85" s="195">
        <f t="shared" si="7"/>
        <v>9.0686274509721443E-3</v>
      </c>
      <c r="H85" s="194">
        <f>PPCL_NG!K85+PPCL_Spot!K85+GT_NG!K85+GT_Spot!K85+Bawana_NG!K85+Bawana_RLNG!K85+Bawana_Spot!K85</f>
        <v>15.08</v>
      </c>
      <c r="I85" s="194">
        <f>PPCL_NG!R85+PPCL_Spot!R85+GT_NG!R85+GT_Spot!R85+Bawana_NG!R85+Bawana_RLNG!R85+Bawana_Spot!R85</f>
        <v>15.08</v>
      </c>
      <c r="J85" s="195">
        <f t="shared" si="8"/>
        <v>0</v>
      </c>
      <c r="K85" s="194">
        <f>PPCL_NG!L85+PPCL_Spot!L85+GT_NG!L85+GT_Spot!L85+Bawana_NG!L85+Bawana_RLNG!L85+Bawana_Spot!L85</f>
        <v>67.45</v>
      </c>
      <c r="L85" s="194">
        <f>PPCL_NG!S85+PPCL_Spot!S85+GT_NG!S85+GT_Spot!S85+Bawana_NG!S85+Bawana_RLNG!S85+Bawana_Spot!S85</f>
        <v>67.447450980392162</v>
      </c>
      <c r="M85" s="195">
        <f t="shared" si="9"/>
        <v>2.5490196078408189E-3</v>
      </c>
      <c r="N85" s="194">
        <f>PPCL_NG!M85+PPCL_Spot!M85+GT_NG!M85+GT_Spot!M85+Bawana_NG!M85+Bawana_RLNG!M85+Bawana_Spot!M85</f>
        <v>97.48</v>
      </c>
      <c r="O85" s="194">
        <f>PPCL_NG!T85+PPCL_Spot!T85+GT_NG!T85+GT_Spot!T85+Bawana_NG!T85+Bawana_RLNG!T85+Bawana_Spot!T85</f>
        <v>97.468174019607844</v>
      </c>
      <c r="P85" s="195">
        <f t="shared" si="10"/>
        <v>1.1825980392160318E-2</v>
      </c>
      <c r="Q85" s="195">
        <f t="shared" si="11"/>
        <v>3.9999999999992042E-2</v>
      </c>
    </row>
    <row r="86" spans="1:17">
      <c r="A86" s="34" t="s">
        <v>128</v>
      </c>
      <c r="B86" s="194">
        <f>PPCL_NG!I86+PPCL_Spot!I86+GT_NG!I86+GT_Spot!I86+Bawana_NG!I86+Bawana_RLNG!I86+Bawana_Spot!I86</f>
        <v>140.63</v>
      </c>
      <c r="C86" s="194">
        <f>PPCL_NG!P86+PPCL_Spot!P86+GT_NG!P86+GT_Spot!P86+Bawana_NG!P86+Bawana_RLNG!P86+Bawana_Spot!P86</f>
        <v>140.61344362745098</v>
      </c>
      <c r="D86" s="195">
        <f t="shared" si="6"/>
        <v>1.6556372549018761E-2</v>
      </c>
      <c r="E86" s="194">
        <f>PPCL_NG!J86+PPCL_Spot!J86+GT_NG!J86+GT_Spot!J86+Bawana_NG!J86+Bawana_RLNG!J86+Bawana_Spot!J86</f>
        <v>80.259999999999991</v>
      </c>
      <c r="F86" s="194">
        <f>PPCL_NG!Q86+PPCL_Spot!Q86+GT_NG!Q86+GT_Spot!Q86+Bawana_NG!Q86+Bawana_RLNG!Q86+Bawana_Spot!Q86</f>
        <v>80.250931372549019</v>
      </c>
      <c r="G86" s="195">
        <f t="shared" si="7"/>
        <v>9.0686274509721443E-3</v>
      </c>
      <c r="H86" s="194">
        <f>PPCL_NG!K86+PPCL_Spot!K86+GT_NG!K86+GT_Spot!K86+Bawana_NG!K86+Bawana_RLNG!K86+Bawana_Spot!K86</f>
        <v>15.08</v>
      </c>
      <c r="I86" s="194">
        <f>PPCL_NG!R86+PPCL_Spot!R86+GT_NG!R86+GT_Spot!R86+Bawana_NG!R86+Bawana_RLNG!R86+Bawana_Spot!R86</f>
        <v>15.08</v>
      </c>
      <c r="J86" s="195">
        <f t="shared" si="8"/>
        <v>0</v>
      </c>
      <c r="K86" s="194">
        <f>PPCL_NG!L86+PPCL_Spot!L86+GT_NG!L86+GT_Spot!L86+Bawana_NG!L86+Bawana_RLNG!L86+Bawana_Spot!L86</f>
        <v>67.45</v>
      </c>
      <c r="L86" s="194">
        <f>PPCL_NG!S86+PPCL_Spot!S86+GT_NG!S86+GT_Spot!S86+Bawana_NG!S86+Bawana_RLNG!S86+Bawana_Spot!S86</f>
        <v>67.447450980392162</v>
      </c>
      <c r="M86" s="195">
        <f t="shared" si="9"/>
        <v>2.5490196078408189E-3</v>
      </c>
      <c r="N86" s="194">
        <f>PPCL_NG!M86+PPCL_Spot!M86+GT_NG!M86+GT_Spot!M86+Bawana_NG!M86+Bawana_RLNG!M86+Bawana_Spot!M86</f>
        <v>97.48</v>
      </c>
      <c r="O86" s="194">
        <f>PPCL_NG!T86+PPCL_Spot!T86+GT_NG!T86+GT_Spot!T86+Bawana_NG!T86+Bawana_RLNG!T86+Bawana_Spot!T86</f>
        <v>97.468174019607844</v>
      </c>
      <c r="P86" s="195">
        <f t="shared" si="10"/>
        <v>1.1825980392160318E-2</v>
      </c>
      <c r="Q86" s="195">
        <f t="shared" si="11"/>
        <v>3.9999999999992042E-2</v>
      </c>
    </row>
    <row r="87" spans="1:17">
      <c r="A87" s="34" t="s">
        <v>129</v>
      </c>
      <c r="B87" s="194">
        <f>PPCL_NG!I87+PPCL_Spot!I87+GT_NG!I87+GT_Spot!I87+Bawana_NG!I87+Bawana_RLNG!I87+Bawana_Spot!I87</f>
        <v>140.63</v>
      </c>
      <c r="C87" s="194">
        <f>PPCL_NG!P87+PPCL_Spot!P87+GT_NG!P87+GT_Spot!P87+Bawana_NG!P87+Bawana_RLNG!P87+Bawana_Spot!P87</f>
        <v>140.61344362745098</v>
      </c>
      <c r="D87" s="195">
        <f t="shared" si="6"/>
        <v>1.6556372549018761E-2</v>
      </c>
      <c r="E87" s="194">
        <f>PPCL_NG!J87+PPCL_Spot!J87+GT_NG!J87+GT_Spot!J87+Bawana_NG!J87+Bawana_RLNG!J87+Bawana_Spot!J87</f>
        <v>80.259999999999991</v>
      </c>
      <c r="F87" s="194">
        <f>PPCL_NG!Q87+PPCL_Spot!Q87+GT_NG!Q87+GT_Spot!Q87+Bawana_NG!Q87+Bawana_RLNG!Q87+Bawana_Spot!Q87</f>
        <v>80.250931372549019</v>
      </c>
      <c r="G87" s="195">
        <f t="shared" si="7"/>
        <v>9.0686274509721443E-3</v>
      </c>
      <c r="H87" s="194">
        <f>PPCL_NG!K87+PPCL_Spot!K87+GT_NG!K87+GT_Spot!K87+Bawana_NG!K87+Bawana_RLNG!K87+Bawana_Spot!K87</f>
        <v>15.08</v>
      </c>
      <c r="I87" s="194">
        <f>PPCL_NG!R87+PPCL_Spot!R87+GT_NG!R87+GT_Spot!R87+Bawana_NG!R87+Bawana_RLNG!R87+Bawana_Spot!R87</f>
        <v>15.08</v>
      </c>
      <c r="J87" s="195">
        <f t="shared" si="8"/>
        <v>0</v>
      </c>
      <c r="K87" s="194">
        <f>PPCL_NG!L87+PPCL_Spot!L87+GT_NG!L87+GT_Spot!L87+Bawana_NG!L87+Bawana_RLNG!L87+Bawana_Spot!L87</f>
        <v>67.45</v>
      </c>
      <c r="L87" s="194">
        <f>PPCL_NG!S87+PPCL_Spot!S87+GT_NG!S87+GT_Spot!S87+Bawana_NG!S87+Bawana_RLNG!S87+Bawana_Spot!S87</f>
        <v>67.447450980392162</v>
      </c>
      <c r="M87" s="195">
        <f t="shared" si="9"/>
        <v>2.5490196078408189E-3</v>
      </c>
      <c r="N87" s="194">
        <f>PPCL_NG!M87+PPCL_Spot!M87+GT_NG!M87+GT_Spot!M87+Bawana_NG!M87+Bawana_RLNG!M87+Bawana_Spot!M87</f>
        <v>97.48</v>
      </c>
      <c r="O87" s="194">
        <f>PPCL_NG!T87+PPCL_Spot!T87+GT_NG!T87+GT_Spot!T87+Bawana_NG!T87+Bawana_RLNG!T87+Bawana_Spot!T87</f>
        <v>97.468174019607844</v>
      </c>
      <c r="P87" s="195">
        <f t="shared" si="10"/>
        <v>1.1825980392160318E-2</v>
      </c>
      <c r="Q87" s="195">
        <f t="shared" si="11"/>
        <v>3.9999999999992042E-2</v>
      </c>
    </row>
    <row r="88" spans="1:17">
      <c r="A88" s="34" t="s">
        <v>130</v>
      </c>
      <c r="B88" s="194">
        <f>PPCL_NG!I88+PPCL_Spot!I88+GT_NG!I88+GT_Spot!I88+Bawana_NG!I88+Bawana_RLNG!I88+Bawana_Spot!I88</f>
        <v>140.63</v>
      </c>
      <c r="C88" s="194">
        <f>PPCL_NG!P88+PPCL_Spot!P88+GT_NG!P88+GT_Spot!P88+Bawana_NG!P88+Bawana_RLNG!P88+Bawana_Spot!P88</f>
        <v>140.61344362745098</v>
      </c>
      <c r="D88" s="195">
        <f t="shared" si="6"/>
        <v>1.6556372549018761E-2</v>
      </c>
      <c r="E88" s="194">
        <f>PPCL_NG!J88+PPCL_Spot!J88+GT_NG!J88+GT_Spot!J88+Bawana_NG!J88+Bawana_RLNG!J88+Bawana_Spot!J88</f>
        <v>80.259999999999991</v>
      </c>
      <c r="F88" s="194">
        <f>PPCL_NG!Q88+PPCL_Spot!Q88+GT_NG!Q88+GT_Spot!Q88+Bawana_NG!Q88+Bawana_RLNG!Q88+Bawana_Spot!Q88</f>
        <v>80.250931372549019</v>
      </c>
      <c r="G88" s="195">
        <f t="shared" si="7"/>
        <v>9.0686274509721443E-3</v>
      </c>
      <c r="H88" s="194">
        <f>PPCL_NG!K88+PPCL_Spot!K88+GT_NG!K88+GT_Spot!K88+Bawana_NG!K88+Bawana_RLNG!K88+Bawana_Spot!K88</f>
        <v>15.08</v>
      </c>
      <c r="I88" s="194">
        <f>PPCL_NG!R88+PPCL_Spot!R88+GT_NG!R88+GT_Spot!R88+Bawana_NG!R88+Bawana_RLNG!R88+Bawana_Spot!R88</f>
        <v>15.08</v>
      </c>
      <c r="J88" s="195">
        <f t="shared" si="8"/>
        <v>0</v>
      </c>
      <c r="K88" s="194">
        <f>PPCL_NG!L88+PPCL_Spot!L88+GT_NG!L88+GT_Spot!L88+Bawana_NG!L88+Bawana_RLNG!L88+Bawana_Spot!L88</f>
        <v>67.45</v>
      </c>
      <c r="L88" s="194">
        <f>PPCL_NG!S88+PPCL_Spot!S88+GT_NG!S88+GT_Spot!S88+Bawana_NG!S88+Bawana_RLNG!S88+Bawana_Spot!S88</f>
        <v>67.447450980392162</v>
      </c>
      <c r="M88" s="195">
        <f t="shared" si="9"/>
        <v>2.5490196078408189E-3</v>
      </c>
      <c r="N88" s="194">
        <f>PPCL_NG!M88+PPCL_Spot!M88+GT_NG!M88+GT_Spot!M88+Bawana_NG!M88+Bawana_RLNG!M88+Bawana_Spot!M88</f>
        <v>97.48</v>
      </c>
      <c r="O88" s="194">
        <f>PPCL_NG!T88+PPCL_Spot!T88+GT_NG!T88+GT_Spot!T88+Bawana_NG!T88+Bawana_RLNG!T88+Bawana_Spot!T88</f>
        <v>97.468174019607844</v>
      </c>
      <c r="P88" s="195">
        <f t="shared" si="10"/>
        <v>1.1825980392160318E-2</v>
      </c>
      <c r="Q88" s="195">
        <f t="shared" si="11"/>
        <v>3.9999999999992042E-2</v>
      </c>
    </row>
    <row r="89" spans="1:17">
      <c r="A89" s="34" t="s">
        <v>131</v>
      </c>
      <c r="B89" s="194">
        <f>PPCL_NG!I89+PPCL_Spot!I89+GT_NG!I89+GT_Spot!I89+Bawana_NG!I89+Bawana_RLNG!I89+Bawana_Spot!I89</f>
        <v>140.63</v>
      </c>
      <c r="C89" s="194">
        <f>PPCL_NG!P89+PPCL_Spot!P89+GT_NG!P89+GT_Spot!P89+Bawana_NG!P89+Bawana_RLNG!P89+Bawana_Spot!P89</f>
        <v>140.61344362745098</v>
      </c>
      <c r="D89" s="195">
        <f t="shared" si="6"/>
        <v>1.6556372549018761E-2</v>
      </c>
      <c r="E89" s="194">
        <f>PPCL_NG!J89+PPCL_Spot!J89+GT_NG!J89+GT_Spot!J89+Bawana_NG!J89+Bawana_RLNG!J89+Bawana_Spot!J89</f>
        <v>80.259999999999991</v>
      </c>
      <c r="F89" s="194">
        <f>PPCL_NG!Q89+PPCL_Spot!Q89+GT_NG!Q89+GT_Spot!Q89+Bawana_NG!Q89+Bawana_RLNG!Q89+Bawana_Spot!Q89</f>
        <v>80.250931372549019</v>
      </c>
      <c r="G89" s="195">
        <f t="shared" si="7"/>
        <v>9.0686274509721443E-3</v>
      </c>
      <c r="H89" s="194">
        <f>PPCL_NG!K89+PPCL_Spot!K89+GT_NG!K89+GT_Spot!K89+Bawana_NG!K89+Bawana_RLNG!K89+Bawana_Spot!K89</f>
        <v>15.08</v>
      </c>
      <c r="I89" s="194">
        <f>PPCL_NG!R89+PPCL_Spot!R89+GT_NG!R89+GT_Spot!R89+Bawana_NG!R89+Bawana_RLNG!R89+Bawana_Spot!R89</f>
        <v>15.08</v>
      </c>
      <c r="J89" s="195">
        <f t="shared" si="8"/>
        <v>0</v>
      </c>
      <c r="K89" s="194">
        <f>PPCL_NG!L89+PPCL_Spot!L89+GT_NG!L89+GT_Spot!L89+Bawana_NG!L89+Bawana_RLNG!L89+Bawana_Spot!L89</f>
        <v>67.45</v>
      </c>
      <c r="L89" s="194">
        <f>PPCL_NG!S89+PPCL_Spot!S89+GT_NG!S89+GT_Spot!S89+Bawana_NG!S89+Bawana_RLNG!S89+Bawana_Spot!S89</f>
        <v>67.447450980392162</v>
      </c>
      <c r="M89" s="195">
        <f t="shared" si="9"/>
        <v>2.5490196078408189E-3</v>
      </c>
      <c r="N89" s="194">
        <f>PPCL_NG!M89+PPCL_Spot!M89+GT_NG!M89+GT_Spot!M89+Bawana_NG!M89+Bawana_RLNG!M89+Bawana_Spot!M89</f>
        <v>97.48</v>
      </c>
      <c r="O89" s="194">
        <f>PPCL_NG!T89+PPCL_Spot!T89+GT_NG!T89+GT_Spot!T89+Bawana_NG!T89+Bawana_RLNG!T89+Bawana_Spot!T89</f>
        <v>97.468174019607844</v>
      </c>
      <c r="P89" s="195">
        <f t="shared" si="10"/>
        <v>1.1825980392160318E-2</v>
      </c>
      <c r="Q89" s="195">
        <f t="shared" si="11"/>
        <v>3.9999999999992042E-2</v>
      </c>
    </row>
    <row r="90" spans="1:17">
      <c r="A90" s="34" t="s">
        <v>132</v>
      </c>
      <c r="B90" s="194">
        <f>PPCL_NG!I90+PPCL_Spot!I90+GT_NG!I90+GT_Spot!I90+Bawana_NG!I90+Bawana_RLNG!I90+Bawana_Spot!I90</f>
        <v>140.63</v>
      </c>
      <c r="C90" s="194">
        <f>PPCL_NG!P90+PPCL_Spot!P90+GT_NG!P90+GT_Spot!P90+Bawana_NG!P90+Bawana_RLNG!P90+Bawana_Spot!P90</f>
        <v>140.61344362745098</v>
      </c>
      <c r="D90" s="195">
        <f t="shared" si="6"/>
        <v>1.6556372549018761E-2</v>
      </c>
      <c r="E90" s="194">
        <f>PPCL_NG!J90+PPCL_Spot!J90+GT_NG!J90+GT_Spot!J90+Bawana_NG!J90+Bawana_RLNG!J90+Bawana_Spot!J90</f>
        <v>80.259999999999991</v>
      </c>
      <c r="F90" s="194">
        <f>PPCL_NG!Q90+PPCL_Spot!Q90+GT_NG!Q90+GT_Spot!Q90+Bawana_NG!Q90+Bawana_RLNG!Q90+Bawana_Spot!Q90</f>
        <v>80.250931372549019</v>
      </c>
      <c r="G90" s="195">
        <f t="shared" si="7"/>
        <v>9.0686274509721443E-3</v>
      </c>
      <c r="H90" s="194">
        <f>PPCL_NG!K90+PPCL_Spot!K90+GT_NG!K90+GT_Spot!K90+Bawana_NG!K90+Bawana_RLNG!K90+Bawana_Spot!K90</f>
        <v>15.08</v>
      </c>
      <c r="I90" s="194">
        <f>PPCL_NG!R90+PPCL_Spot!R90+GT_NG!R90+GT_Spot!R90+Bawana_NG!R90+Bawana_RLNG!R90+Bawana_Spot!R90</f>
        <v>15.08</v>
      </c>
      <c r="J90" s="195">
        <f t="shared" si="8"/>
        <v>0</v>
      </c>
      <c r="K90" s="194">
        <f>PPCL_NG!L90+PPCL_Spot!L90+GT_NG!L90+GT_Spot!L90+Bawana_NG!L90+Bawana_RLNG!L90+Bawana_Spot!L90</f>
        <v>67.45</v>
      </c>
      <c r="L90" s="194">
        <f>PPCL_NG!S90+PPCL_Spot!S90+GT_NG!S90+GT_Spot!S90+Bawana_NG!S90+Bawana_RLNG!S90+Bawana_Spot!S90</f>
        <v>67.447450980392162</v>
      </c>
      <c r="M90" s="195">
        <f t="shared" si="9"/>
        <v>2.5490196078408189E-3</v>
      </c>
      <c r="N90" s="194">
        <f>PPCL_NG!M90+PPCL_Spot!M90+GT_NG!M90+GT_Spot!M90+Bawana_NG!M90+Bawana_RLNG!M90+Bawana_Spot!M90</f>
        <v>97.48</v>
      </c>
      <c r="O90" s="194">
        <f>PPCL_NG!T90+PPCL_Spot!T90+GT_NG!T90+GT_Spot!T90+Bawana_NG!T90+Bawana_RLNG!T90+Bawana_Spot!T90</f>
        <v>97.468174019607844</v>
      </c>
      <c r="P90" s="195">
        <f t="shared" si="10"/>
        <v>1.1825980392160318E-2</v>
      </c>
      <c r="Q90" s="195">
        <f t="shared" si="11"/>
        <v>3.9999999999992042E-2</v>
      </c>
    </row>
    <row r="91" spans="1:17">
      <c r="A91" s="34" t="s">
        <v>133</v>
      </c>
      <c r="B91" s="194">
        <f>PPCL_NG!I91+PPCL_Spot!I91+GT_NG!I91+GT_Spot!I91+Bawana_NG!I91+Bawana_RLNG!I91+Bawana_Spot!I91</f>
        <v>140.63</v>
      </c>
      <c r="C91" s="194">
        <f>PPCL_NG!P91+PPCL_Spot!P91+GT_NG!P91+GT_Spot!P91+Bawana_NG!P91+Bawana_RLNG!P91+Bawana_Spot!P91</f>
        <v>140.61344362745098</v>
      </c>
      <c r="D91" s="195">
        <f t="shared" si="6"/>
        <v>1.6556372549018761E-2</v>
      </c>
      <c r="E91" s="194">
        <f>PPCL_NG!J91+PPCL_Spot!J91+GT_NG!J91+GT_Spot!J91+Bawana_NG!J91+Bawana_RLNG!J91+Bawana_Spot!J91</f>
        <v>80.259999999999991</v>
      </c>
      <c r="F91" s="194">
        <f>PPCL_NG!Q91+PPCL_Spot!Q91+GT_NG!Q91+GT_Spot!Q91+Bawana_NG!Q91+Bawana_RLNG!Q91+Bawana_Spot!Q91</f>
        <v>80.250931372549019</v>
      </c>
      <c r="G91" s="195">
        <f t="shared" si="7"/>
        <v>9.0686274509721443E-3</v>
      </c>
      <c r="H91" s="194">
        <f>PPCL_NG!K91+PPCL_Spot!K91+GT_NG!K91+GT_Spot!K91+Bawana_NG!K91+Bawana_RLNG!K91+Bawana_Spot!K91</f>
        <v>15.08</v>
      </c>
      <c r="I91" s="194">
        <f>PPCL_NG!R91+PPCL_Spot!R91+GT_NG!R91+GT_Spot!R91+Bawana_NG!R91+Bawana_RLNG!R91+Bawana_Spot!R91</f>
        <v>15.08</v>
      </c>
      <c r="J91" s="195">
        <f t="shared" si="8"/>
        <v>0</v>
      </c>
      <c r="K91" s="194">
        <f>PPCL_NG!L91+PPCL_Spot!L91+GT_NG!L91+GT_Spot!L91+Bawana_NG!L91+Bawana_RLNG!L91+Bawana_Spot!L91</f>
        <v>67.45</v>
      </c>
      <c r="L91" s="194">
        <f>PPCL_NG!S91+PPCL_Spot!S91+GT_NG!S91+GT_Spot!S91+Bawana_NG!S91+Bawana_RLNG!S91+Bawana_Spot!S91</f>
        <v>67.447450980392162</v>
      </c>
      <c r="M91" s="195">
        <f t="shared" si="9"/>
        <v>2.5490196078408189E-3</v>
      </c>
      <c r="N91" s="194">
        <f>PPCL_NG!M91+PPCL_Spot!M91+GT_NG!M91+GT_Spot!M91+Bawana_NG!M91+Bawana_RLNG!M91+Bawana_Spot!M91</f>
        <v>97.48</v>
      </c>
      <c r="O91" s="194">
        <f>PPCL_NG!T91+PPCL_Spot!T91+GT_NG!T91+GT_Spot!T91+Bawana_NG!T91+Bawana_RLNG!T91+Bawana_Spot!T91</f>
        <v>97.468174019607844</v>
      </c>
      <c r="P91" s="195">
        <f t="shared" si="10"/>
        <v>1.1825980392160318E-2</v>
      </c>
      <c r="Q91" s="195">
        <f t="shared" si="11"/>
        <v>3.9999999999992042E-2</v>
      </c>
    </row>
    <row r="92" spans="1:17">
      <c r="A92" s="34" t="s">
        <v>134</v>
      </c>
      <c r="B92" s="194">
        <f>PPCL_NG!I92+PPCL_Spot!I92+GT_NG!I92+GT_Spot!I92+Bawana_NG!I92+Bawana_RLNG!I92+Bawana_Spot!I92</f>
        <v>140.63</v>
      </c>
      <c r="C92" s="194">
        <f>PPCL_NG!P92+PPCL_Spot!P92+GT_NG!P92+GT_Spot!P92+Bawana_NG!P92+Bawana_RLNG!P92+Bawana_Spot!P92</f>
        <v>140.61344362745098</v>
      </c>
      <c r="D92" s="195">
        <f t="shared" si="6"/>
        <v>1.6556372549018761E-2</v>
      </c>
      <c r="E92" s="194">
        <f>PPCL_NG!J92+PPCL_Spot!J92+GT_NG!J92+GT_Spot!J92+Bawana_NG!J92+Bawana_RLNG!J92+Bawana_Spot!J92</f>
        <v>80.259999999999991</v>
      </c>
      <c r="F92" s="194">
        <f>PPCL_NG!Q92+PPCL_Spot!Q92+GT_NG!Q92+GT_Spot!Q92+Bawana_NG!Q92+Bawana_RLNG!Q92+Bawana_Spot!Q92</f>
        <v>80.250931372549019</v>
      </c>
      <c r="G92" s="195">
        <f t="shared" si="7"/>
        <v>9.0686274509721443E-3</v>
      </c>
      <c r="H92" s="194">
        <f>PPCL_NG!K92+PPCL_Spot!K92+GT_NG!K92+GT_Spot!K92+Bawana_NG!K92+Bawana_RLNG!K92+Bawana_Spot!K92</f>
        <v>15.08</v>
      </c>
      <c r="I92" s="194">
        <f>PPCL_NG!R92+PPCL_Spot!R92+GT_NG!R92+GT_Spot!R92+Bawana_NG!R92+Bawana_RLNG!R92+Bawana_Spot!R92</f>
        <v>15.08</v>
      </c>
      <c r="J92" s="195">
        <f t="shared" si="8"/>
        <v>0</v>
      </c>
      <c r="K92" s="194">
        <f>PPCL_NG!L92+PPCL_Spot!L92+GT_NG!L92+GT_Spot!L92+Bawana_NG!L92+Bawana_RLNG!L92+Bawana_Spot!L92</f>
        <v>67.45</v>
      </c>
      <c r="L92" s="194">
        <f>PPCL_NG!S92+PPCL_Spot!S92+GT_NG!S92+GT_Spot!S92+Bawana_NG!S92+Bawana_RLNG!S92+Bawana_Spot!S92</f>
        <v>67.447450980392162</v>
      </c>
      <c r="M92" s="195">
        <f t="shared" si="9"/>
        <v>2.5490196078408189E-3</v>
      </c>
      <c r="N92" s="194">
        <f>PPCL_NG!M92+PPCL_Spot!M92+GT_NG!M92+GT_Spot!M92+Bawana_NG!M92+Bawana_RLNG!M92+Bawana_Spot!M92</f>
        <v>97.48</v>
      </c>
      <c r="O92" s="194">
        <f>PPCL_NG!T92+PPCL_Spot!T92+GT_NG!T92+GT_Spot!T92+Bawana_NG!T92+Bawana_RLNG!T92+Bawana_Spot!T92</f>
        <v>97.468174019607844</v>
      </c>
      <c r="P92" s="195">
        <f t="shared" si="10"/>
        <v>1.1825980392160318E-2</v>
      </c>
      <c r="Q92" s="195">
        <f t="shared" si="11"/>
        <v>3.9999999999992042E-2</v>
      </c>
    </row>
    <row r="93" spans="1:17">
      <c r="A93" s="34" t="s">
        <v>135</v>
      </c>
      <c r="B93" s="194">
        <f>PPCL_NG!I93+PPCL_Spot!I93+GT_NG!I93+GT_Spot!I93+Bawana_NG!I93+Bawana_RLNG!I93+Bawana_Spot!I93</f>
        <v>140.63</v>
      </c>
      <c r="C93" s="194">
        <f>PPCL_NG!P93+PPCL_Spot!P93+GT_NG!P93+GT_Spot!P93+Bawana_NG!P93+Bawana_RLNG!P93+Bawana_Spot!P93</f>
        <v>140.61344362745098</v>
      </c>
      <c r="D93" s="195">
        <f t="shared" si="6"/>
        <v>1.6556372549018761E-2</v>
      </c>
      <c r="E93" s="194">
        <f>PPCL_NG!J93+PPCL_Spot!J93+GT_NG!J93+GT_Spot!J93+Bawana_NG!J93+Bawana_RLNG!J93+Bawana_Spot!J93</f>
        <v>80.259999999999991</v>
      </c>
      <c r="F93" s="194">
        <f>PPCL_NG!Q93+PPCL_Spot!Q93+GT_NG!Q93+GT_Spot!Q93+Bawana_NG!Q93+Bawana_RLNG!Q93+Bawana_Spot!Q93</f>
        <v>80.250931372549019</v>
      </c>
      <c r="G93" s="195">
        <f t="shared" si="7"/>
        <v>9.0686274509721443E-3</v>
      </c>
      <c r="H93" s="194">
        <f>PPCL_NG!K93+PPCL_Spot!K93+GT_NG!K93+GT_Spot!K93+Bawana_NG!K93+Bawana_RLNG!K93+Bawana_Spot!K93</f>
        <v>15.08</v>
      </c>
      <c r="I93" s="194">
        <f>PPCL_NG!R93+PPCL_Spot!R93+GT_NG!R93+GT_Spot!R93+Bawana_NG!R93+Bawana_RLNG!R93+Bawana_Spot!R93</f>
        <v>15.08</v>
      </c>
      <c r="J93" s="195">
        <f t="shared" si="8"/>
        <v>0</v>
      </c>
      <c r="K93" s="194">
        <f>PPCL_NG!L93+PPCL_Spot!L93+GT_NG!L93+GT_Spot!L93+Bawana_NG!L93+Bawana_RLNG!L93+Bawana_Spot!L93</f>
        <v>67.45</v>
      </c>
      <c r="L93" s="194">
        <f>PPCL_NG!S93+PPCL_Spot!S93+GT_NG!S93+GT_Spot!S93+Bawana_NG!S93+Bawana_RLNG!S93+Bawana_Spot!S93</f>
        <v>67.447450980392162</v>
      </c>
      <c r="M93" s="195">
        <f t="shared" si="9"/>
        <v>2.5490196078408189E-3</v>
      </c>
      <c r="N93" s="194">
        <f>PPCL_NG!M93+PPCL_Spot!M93+GT_NG!M93+GT_Spot!M93+Bawana_NG!M93+Bawana_RLNG!M93+Bawana_Spot!M93</f>
        <v>97.48</v>
      </c>
      <c r="O93" s="194">
        <f>PPCL_NG!T93+PPCL_Spot!T93+GT_NG!T93+GT_Spot!T93+Bawana_NG!T93+Bawana_RLNG!T93+Bawana_Spot!T93</f>
        <v>97.468174019607844</v>
      </c>
      <c r="P93" s="195">
        <f t="shared" si="10"/>
        <v>1.1825980392160318E-2</v>
      </c>
      <c r="Q93" s="195">
        <f t="shared" si="11"/>
        <v>3.9999999999992042E-2</v>
      </c>
    </row>
    <row r="94" spans="1:17">
      <c r="A94" s="34" t="s">
        <v>136</v>
      </c>
      <c r="B94" s="194">
        <f>PPCL_NG!I94+PPCL_Spot!I94+GT_NG!I94+GT_Spot!I94+Bawana_NG!I94+Bawana_RLNG!I94+Bawana_Spot!I94</f>
        <v>140.63</v>
      </c>
      <c r="C94" s="194">
        <f>PPCL_NG!P94+PPCL_Spot!P94+GT_NG!P94+GT_Spot!P94+Bawana_NG!P94+Bawana_RLNG!P94+Bawana_Spot!P94</f>
        <v>140.61344362745098</v>
      </c>
      <c r="D94" s="195">
        <f t="shared" si="6"/>
        <v>1.6556372549018761E-2</v>
      </c>
      <c r="E94" s="194">
        <f>PPCL_NG!J94+PPCL_Spot!J94+GT_NG!J94+GT_Spot!J94+Bawana_NG!J94+Bawana_RLNG!J94+Bawana_Spot!J94</f>
        <v>80.259999999999991</v>
      </c>
      <c r="F94" s="194">
        <f>PPCL_NG!Q94+PPCL_Spot!Q94+GT_NG!Q94+GT_Spot!Q94+Bawana_NG!Q94+Bawana_RLNG!Q94+Bawana_Spot!Q94</f>
        <v>80.250931372549019</v>
      </c>
      <c r="G94" s="195">
        <f t="shared" si="7"/>
        <v>9.0686274509721443E-3</v>
      </c>
      <c r="H94" s="194">
        <f>PPCL_NG!K94+PPCL_Spot!K94+GT_NG!K94+GT_Spot!K94+Bawana_NG!K94+Bawana_RLNG!K94+Bawana_Spot!K94</f>
        <v>15.08</v>
      </c>
      <c r="I94" s="194">
        <f>PPCL_NG!R94+PPCL_Spot!R94+GT_NG!R94+GT_Spot!R94+Bawana_NG!R94+Bawana_RLNG!R94+Bawana_Spot!R94</f>
        <v>15.08</v>
      </c>
      <c r="J94" s="195">
        <f t="shared" si="8"/>
        <v>0</v>
      </c>
      <c r="K94" s="194">
        <f>PPCL_NG!L94+PPCL_Spot!L94+GT_NG!L94+GT_Spot!L94+Bawana_NG!L94+Bawana_RLNG!L94+Bawana_Spot!L94</f>
        <v>67.45</v>
      </c>
      <c r="L94" s="194">
        <f>PPCL_NG!S94+PPCL_Spot!S94+GT_NG!S94+GT_Spot!S94+Bawana_NG!S94+Bawana_RLNG!S94+Bawana_Spot!S94</f>
        <v>67.447450980392162</v>
      </c>
      <c r="M94" s="195">
        <f t="shared" si="9"/>
        <v>2.5490196078408189E-3</v>
      </c>
      <c r="N94" s="194">
        <f>PPCL_NG!M94+PPCL_Spot!M94+GT_NG!M94+GT_Spot!M94+Bawana_NG!M94+Bawana_RLNG!M94+Bawana_Spot!M94</f>
        <v>97.48</v>
      </c>
      <c r="O94" s="194">
        <f>PPCL_NG!T94+PPCL_Spot!T94+GT_NG!T94+GT_Spot!T94+Bawana_NG!T94+Bawana_RLNG!T94+Bawana_Spot!T94</f>
        <v>97.468174019607844</v>
      </c>
      <c r="P94" s="195">
        <f t="shared" si="10"/>
        <v>1.1825980392160318E-2</v>
      </c>
      <c r="Q94" s="195">
        <f t="shared" si="11"/>
        <v>3.9999999999992042E-2</v>
      </c>
    </row>
    <row r="95" spans="1:17">
      <c r="A95" s="34" t="s">
        <v>137</v>
      </c>
      <c r="B95" s="194">
        <f>PPCL_NG!I95+PPCL_Spot!I95+GT_NG!I95+GT_Spot!I95+Bawana_NG!I95+Bawana_RLNG!I95+Bawana_Spot!I95</f>
        <v>140.63</v>
      </c>
      <c r="C95" s="194">
        <f>PPCL_NG!P95+PPCL_Spot!P95+GT_NG!P95+GT_Spot!P95+Bawana_NG!P95+Bawana_RLNG!P95+Bawana_Spot!P95</f>
        <v>140.61344362745098</v>
      </c>
      <c r="D95" s="195">
        <f t="shared" si="6"/>
        <v>1.6556372549018761E-2</v>
      </c>
      <c r="E95" s="194">
        <f>PPCL_NG!J95+PPCL_Spot!J95+GT_NG!J95+GT_Spot!J95+Bawana_NG!J95+Bawana_RLNG!J95+Bawana_Spot!J95</f>
        <v>80.259999999999991</v>
      </c>
      <c r="F95" s="194">
        <f>PPCL_NG!Q95+PPCL_Spot!Q95+GT_NG!Q95+GT_Spot!Q95+Bawana_NG!Q95+Bawana_RLNG!Q95+Bawana_Spot!Q95</f>
        <v>80.250931372549019</v>
      </c>
      <c r="G95" s="195">
        <f t="shared" si="7"/>
        <v>9.0686274509721443E-3</v>
      </c>
      <c r="H95" s="194">
        <f>PPCL_NG!K95+PPCL_Spot!K95+GT_NG!K95+GT_Spot!K95+Bawana_NG!K95+Bawana_RLNG!K95+Bawana_Spot!K95</f>
        <v>15.08</v>
      </c>
      <c r="I95" s="194">
        <f>PPCL_NG!R95+PPCL_Spot!R95+GT_NG!R95+GT_Spot!R95+Bawana_NG!R95+Bawana_RLNG!R95+Bawana_Spot!R95</f>
        <v>15.08</v>
      </c>
      <c r="J95" s="195">
        <f t="shared" si="8"/>
        <v>0</v>
      </c>
      <c r="K95" s="194">
        <f>PPCL_NG!L95+PPCL_Spot!L95+GT_NG!L95+GT_Spot!L95+Bawana_NG!L95+Bawana_RLNG!L95+Bawana_Spot!L95</f>
        <v>67.45</v>
      </c>
      <c r="L95" s="194">
        <f>PPCL_NG!S95+PPCL_Spot!S95+GT_NG!S95+GT_Spot!S95+Bawana_NG!S95+Bawana_RLNG!S95+Bawana_Spot!S95</f>
        <v>67.447450980392162</v>
      </c>
      <c r="M95" s="195">
        <f t="shared" si="9"/>
        <v>2.5490196078408189E-3</v>
      </c>
      <c r="N95" s="194">
        <f>PPCL_NG!M95+PPCL_Spot!M95+GT_NG!M95+GT_Spot!M95+Bawana_NG!M95+Bawana_RLNG!M95+Bawana_Spot!M95</f>
        <v>97.48</v>
      </c>
      <c r="O95" s="194">
        <f>PPCL_NG!T95+PPCL_Spot!T95+GT_NG!T95+GT_Spot!T95+Bawana_NG!T95+Bawana_RLNG!T95+Bawana_Spot!T95</f>
        <v>97.468174019607844</v>
      </c>
      <c r="P95" s="195">
        <f t="shared" si="10"/>
        <v>1.1825980392160318E-2</v>
      </c>
      <c r="Q95" s="195">
        <f t="shared" si="11"/>
        <v>3.9999999999992042E-2</v>
      </c>
    </row>
    <row r="96" spans="1:17">
      <c r="A96" s="34" t="s">
        <v>138</v>
      </c>
      <c r="B96" s="194">
        <f>PPCL_NG!I96+PPCL_Spot!I96+GT_NG!I96+GT_Spot!I96+Bawana_NG!I96+Bawana_RLNG!I96+Bawana_Spot!I96</f>
        <v>140.63</v>
      </c>
      <c r="C96" s="194">
        <f>PPCL_NG!P96+PPCL_Spot!P96+GT_NG!P96+GT_Spot!P96+Bawana_NG!P96+Bawana_RLNG!P96+Bawana_Spot!P96</f>
        <v>140.61344362745098</v>
      </c>
      <c r="D96" s="195">
        <f t="shared" si="6"/>
        <v>1.6556372549018761E-2</v>
      </c>
      <c r="E96" s="194">
        <f>PPCL_NG!J96+PPCL_Spot!J96+GT_NG!J96+GT_Spot!J96+Bawana_NG!J96+Bawana_RLNG!J96+Bawana_Spot!J96</f>
        <v>80.259999999999991</v>
      </c>
      <c r="F96" s="194">
        <f>PPCL_NG!Q96+PPCL_Spot!Q96+GT_NG!Q96+GT_Spot!Q96+Bawana_NG!Q96+Bawana_RLNG!Q96+Bawana_Spot!Q96</f>
        <v>80.250931372549019</v>
      </c>
      <c r="G96" s="195">
        <f t="shared" si="7"/>
        <v>9.0686274509721443E-3</v>
      </c>
      <c r="H96" s="194">
        <f>PPCL_NG!K96+PPCL_Spot!K96+GT_NG!K96+GT_Spot!K96+Bawana_NG!K96+Bawana_RLNG!K96+Bawana_Spot!K96</f>
        <v>15.08</v>
      </c>
      <c r="I96" s="194">
        <f>PPCL_NG!R96+PPCL_Spot!R96+GT_NG!R96+GT_Spot!R96+Bawana_NG!R96+Bawana_RLNG!R96+Bawana_Spot!R96</f>
        <v>15.08</v>
      </c>
      <c r="J96" s="195">
        <f t="shared" si="8"/>
        <v>0</v>
      </c>
      <c r="K96" s="194">
        <f>PPCL_NG!L96+PPCL_Spot!L96+GT_NG!L96+GT_Spot!L96+Bawana_NG!L96+Bawana_RLNG!L96+Bawana_Spot!L96</f>
        <v>67.45</v>
      </c>
      <c r="L96" s="194">
        <f>PPCL_NG!S96+PPCL_Spot!S96+GT_NG!S96+GT_Spot!S96+Bawana_NG!S96+Bawana_RLNG!S96+Bawana_Spot!S96</f>
        <v>67.447450980392162</v>
      </c>
      <c r="M96" s="195">
        <f t="shared" si="9"/>
        <v>2.5490196078408189E-3</v>
      </c>
      <c r="N96" s="194">
        <f>PPCL_NG!M96+PPCL_Spot!M96+GT_NG!M96+GT_Spot!M96+Bawana_NG!M96+Bawana_RLNG!M96+Bawana_Spot!M96</f>
        <v>97.48</v>
      </c>
      <c r="O96" s="194">
        <f>PPCL_NG!T96+PPCL_Spot!T96+GT_NG!T96+GT_Spot!T96+Bawana_NG!T96+Bawana_RLNG!T96+Bawana_Spot!T96</f>
        <v>97.468174019607844</v>
      </c>
      <c r="P96" s="195">
        <f t="shared" si="10"/>
        <v>1.1825980392160318E-2</v>
      </c>
      <c r="Q96" s="195">
        <f t="shared" si="11"/>
        <v>3.9999999999992042E-2</v>
      </c>
    </row>
    <row r="97" spans="1:17">
      <c r="A97" s="34" t="s">
        <v>139</v>
      </c>
      <c r="B97" s="194">
        <f>PPCL_NG!I97+PPCL_Spot!I97+GT_NG!I97+GT_Spot!I97+Bawana_NG!I97+Bawana_RLNG!I97+Bawana_Spot!I97</f>
        <v>140.63</v>
      </c>
      <c r="C97" s="194">
        <f>PPCL_NG!P97+PPCL_Spot!P97+GT_NG!P97+GT_Spot!P97+Bawana_NG!P97+Bawana_RLNG!P97+Bawana_Spot!P97</f>
        <v>140.61344362745098</v>
      </c>
      <c r="D97" s="195">
        <f t="shared" si="6"/>
        <v>1.6556372549018761E-2</v>
      </c>
      <c r="E97" s="194">
        <f>PPCL_NG!J97+PPCL_Spot!J97+GT_NG!J97+GT_Spot!J97+Bawana_NG!J97+Bawana_RLNG!J97+Bawana_Spot!J97</f>
        <v>80.259999999999991</v>
      </c>
      <c r="F97" s="194">
        <f>PPCL_NG!Q97+PPCL_Spot!Q97+GT_NG!Q97+GT_Spot!Q97+Bawana_NG!Q97+Bawana_RLNG!Q97+Bawana_Spot!Q97</f>
        <v>80.250931372549019</v>
      </c>
      <c r="G97" s="195">
        <f t="shared" si="7"/>
        <v>9.0686274509721443E-3</v>
      </c>
      <c r="H97" s="194">
        <f>PPCL_NG!K97+PPCL_Spot!K97+GT_NG!K97+GT_Spot!K97+Bawana_NG!K97+Bawana_RLNG!K97+Bawana_Spot!K97</f>
        <v>15.08</v>
      </c>
      <c r="I97" s="194">
        <f>PPCL_NG!R97+PPCL_Spot!R97+GT_NG!R97+GT_Spot!R97+Bawana_NG!R97+Bawana_RLNG!R97+Bawana_Spot!R97</f>
        <v>15.08</v>
      </c>
      <c r="J97" s="195">
        <f t="shared" si="8"/>
        <v>0</v>
      </c>
      <c r="K97" s="194">
        <f>PPCL_NG!L97+PPCL_Spot!L97+GT_NG!L97+GT_Spot!L97+Bawana_NG!L97+Bawana_RLNG!L97+Bawana_Spot!L97</f>
        <v>67.45</v>
      </c>
      <c r="L97" s="194">
        <f>PPCL_NG!S97+PPCL_Spot!S97+GT_NG!S97+GT_Spot!S97+Bawana_NG!S97+Bawana_RLNG!S97+Bawana_Spot!S97</f>
        <v>67.447450980392162</v>
      </c>
      <c r="M97" s="195">
        <f t="shared" si="9"/>
        <v>2.5490196078408189E-3</v>
      </c>
      <c r="N97" s="194">
        <f>PPCL_NG!M97+PPCL_Spot!M97+GT_NG!M97+GT_Spot!M97+Bawana_NG!M97+Bawana_RLNG!M97+Bawana_Spot!M97</f>
        <v>97.48</v>
      </c>
      <c r="O97" s="194">
        <f>PPCL_NG!T97+PPCL_Spot!T97+GT_NG!T97+GT_Spot!T97+Bawana_NG!T97+Bawana_RLNG!T97+Bawana_Spot!T97</f>
        <v>97.468174019607844</v>
      </c>
      <c r="P97" s="195">
        <f t="shared" si="10"/>
        <v>1.1825980392160318E-2</v>
      </c>
      <c r="Q97" s="195">
        <f t="shared" si="11"/>
        <v>3.9999999999992042E-2</v>
      </c>
    </row>
    <row r="98" spans="1:17">
      <c r="A98" s="34" t="s">
        <v>140</v>
      </c>
      <c r="B98" s="194">
        <f>PPCL_NG!I98+PPCL_Spot!I98+GT_NG!I98+GT_Spot!I98+Bawana_NG!I98+Bawana_RLNG!I98+Bawana_Spot!I98</f>
        <v>140.63</v>
      </c>
      <c r="C98" s="194">
        <f>PPCL_NG!P98+PPCL_Spot!P98+GT_NG!P98+GT_Spot!P98+Bawana_NG!P98+Bawana_RLNG!P98+Bawana_Spot!P98</f>
        <v>140.61344362745098</v>
      </c>
      <c r="D98" s="195">
        <f t="shared" si="6"/>
        <v>1.6556372549018761E-2</v>
      </c>
      <c r="E98" s="194">
        <f>PPCL_NG!J98+PPCL_Spot!J98+GT_NG!J98+GT_Spot!J98+Bawana_NG!J98+Bawana_RLNG!J98+Bawana_Spot!J98</f>
        <v>80.259999999999991</v>
      </c>
      <c r="F98" s="194">
        <f>PPCL_NG!Q98+PPCL_Spot!Q98+GT_NG!Q98+GT_Spot!Q98+Bawana_NG!Q98+Bawana_RLNG!Q98+Bawana_Spot!Q98</f>
        <v>80.250931372549019</v>
      </c>
      <c r="G98" s="195">
        <f t="shared" si="7"/>
        <v>9.0686274509721443E-3</v>
      </c>
      <c r="H98" s="194">
        <f>PPCL_NG!K98+PPCL_Spot!K98+GT_NG!K98+GT_Spot!K98+Bawana_NG!K98+Bawana_RLNG!K98+Bawana_Spot!K98</f>
        <v>15.08</v>
      </c>
      <c r="I98" s="194">
        <f>PPCL_NG!R98+PPCL_Spot!R98+GT_NG!R98+GT_Spot!R98+Bawana_NG!R98+Bawana_RLNG!R98+Bawana_Spot!R98</f>
        <v>15.08</v>
      </c>
      <c r="J98" s="195">
        <f t="shared" si="8"/>
        <v>0</v>
      </c>
      <c r="K98" s="194">
        <f>PPCL_NG!L98+PPCL_Spot!L98+GT_NG!L98+GT_Spot!L98+Bawana_NG!L98+Bawana_RLNG!L98+Bawana_Spot!L98</f>
        <v>67.45</v>
      </c>
      <c r="L98" s="194">
        <f>PPCL_NG!S98+PPCL_Spot!S98+GT_NG!S98+GT_Spot!S98+Bawana_NG!S98+Bawana_RLNG!S98+Bawana_Spot!S98</f>
        <v>67.447450980392162</v>
      </c>
      <c r="M98" s="195">
        <f t="shared" si="9"/>
        <v>2.5490196078408189E-3</v>
      </c>
      <c r="N98" s="194">
        <f>PPCL_NG!M98+PPCL_Spot!M98+GT_NG!M98+GT_Spot!M98+Bawana_NG!M98+Bawana_RLNG!M98+Bawana_Spot!M98</f>
        <v>97.48</v>
      </c>
      <c r="O98" s="194">
        <f>PPCL_NG!T98+PPCL_Spot!T98+GT_NG!T98+GT_Spot!T98+Bawana_NG!T98+Bawana_RLNG!T98+Bawana_Spot!T98</f>
        <v>97.468174019607844</v>
      </c>
      <c r="P98" s="195">
        <f t="shared" si="10"/>
        <v>1.1825980392160318E-2</v>
      </c>
      <c r="Q98" s="195">
        <f t="shared" si="11"/>
        <v>3.9999999999992042E-2</v>
      </c>
    </row>
    <row r="99" spans="1:17">
      <c r="A99" s="34" t="s">
        <v>324</v>
      </c>
      <c r="B99" s="194">
        <f>PPCL_NG!I99+PPCL_Spot!I99+GT_NG!I99+GT_Spot!I99+Bawana_NG!I99+Bawana_RLNG!I99+Bawana_Spot!I99</f>
        <v>3.3602824999999998</v>
      </c>
      <c r="C99" s="194">
        <f>PPCL_NG!P99+PPCL_Spot!P99+GT_NG!P99+GT_Spot!P99+Bawana_NG!P99+Bawana_RLNG!P99+Bawana_Spot!P99</f>
        <v>3.3608389779709031</v>
      </c>
      <c r="D99" s="195">
        <f t="shared" si="6"/>
        <v>-5.5647797090330187E-4</v>
      </c>
      <c r="E99" s="194">
        <f>PPCL_NG!J99+PPCL_Spot!J99+GT_NG!J99+GT_Spot!J99+Bawana_NG!J99+Bawana_RLNG!J99+Bawana_Spot!J99</f>
        <v>1.9284449999999977</v>
      </c>
      <c r="F99" s="194">
        <f>PPCL_NG!Q99+PPCL_Spot!Q99+GT_NG!Q99+GT_Spot!Q99+Bawana_NG!Q99+Bawana_RLNG!Q99+Bawana_Spot!Q99</f>
        <v>1.9286723882026495</v>
      </c>
      <c r="G99" s="195">
        <f t="shared" si="7"/>
        <v>-2.2738820265177928E-4</v>
      </c>
      <c r="H99" s="194">
        <f>PPCL_NG!K99+PPCL_Spot!K99+GT_NG!K99+GT_Spot!K99+Bawana_NG!K99+Bawana_RLNG!K99+Bawana_Spot!K99</f>
        <v>0.36164499999999994</v>
      </c>
      <c r="I99" s="194">
        <f>PPCL_NG!R99+PPCL_Spot!R99+GT_NG!R99+GT_Spot!R99+Bawana_NG!R99+Bawana_RLNG!R99+Bawana_Spot!R99</f>
        <v>0.36175121566335466</v>
      </c>
      <c r="J99" s="195">
        <f t="shared" si="8"/>
        <v>-1.062156633547251E-4</v>
      </c>
      <c r="K99" s="194">
        <f>PPCL_NG!L99+PPCL_Spot!L99+GT_NG!L99+GT_Spot!L99+Bawana_NG!L99+Bawana_RLNG!L99+Bawana_Spot!L99</f>
        <v>1.6168775000000009</v>
      </c>
      <c r="L99" s="194">
        <f>PPCL_NG!S99+PPCL_Spot!S99+GT_NG!S99+GT_Spot!S99+Bawana_NG!S99+Bawana_RLNG!S99+Bawana_Spot!S99</f>
        <v>1.617622135397248</v>
      </c>
      <c r="M99" s="195">
        <f t="shared" si="9"/>
        <v>-7.4463539724711758E-4</v>
      </c>
      <c r="N99" s="194">
        <f>PPCL_NG!M99+PPCL_Spot!M99+GT_NG!M99+GT_Spot!M99+Bawana_NG!M99+Bawana_RLNG!M99+Bawana_Spot!M99</f>
        <v>2.3399599999999987</v>
      </c>
      <c r="O99" s="194">
        <f>PPCL_NG!T99+PPCL_Spot!T99+GT_NG!T99+GT_Spot!T99+Bawana_NG!T99+Bawana_RLNG!T99+Bawana_Spot!T99</f>
        <v>2.340055282765841</v>
      </c>
      <c r="P99" s="195">
        <f t="shared" si="10"/>
        <v>-9.5282765842252815E-5</v>
      </c>
      <c r="Q99" s="195">
        <f t="shared" si="11"/>
        <v>-1.7299999999991766E-3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45531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45531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45531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2024-09-02T10:56:47Z</dcterms:modified>
</cp:coreProperties>
</file>